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1"/>
  </bookViews>
  <sheets>
    <sheet name="Mikulás" sheetId="1" r:id="rId1"/>
    <sheet name="Cavalloni" sheetId="2" r:id="rId2"/>
  </sheets>
  <definedNames>
    <definedName name="_xlnm.Print_Area" localSheetId="1">'Cavalloni'!$A$1:$P$34</definedName>
    <definedName name="_xlnm.Print_Area" localSheetId="0">'Mikulás'!$A$1:$W$36</definedName>
  </definedNames>
  <calcPr fullCalcOnLoad="1"/>
</workbook>
</file>

<file path=xl/sharedStrings.xml><?xml version="1.0" encoding="utf-8"?>
<sst xmlns="http://schemas.openxmlformats.org/spreadsheetml/2006/main" count="185" uniqueCount="71">
  <si>
    <t>Össz</t>
  </si>
  <si>
    <t>Ssz</t>
  </si>
  <si>
    <t>Name</t>
  </si>
  <si>
    <t>mp</t>
  </si>
  <si>
    <t>%</t>
  </si>
  <si>
    <t>X</t>
  </si>
  <si>
    <t>Sarusi Kiss Balázs</t>
  </si>
  <si>
    <t>Asbóth Jenő</t>
  </si>
  <si>
    <t>Barna József</t>
  </si>
  <si>
    <t>Barna Péter</t>
  </si>
  <si>
    <t>Kovács László</t>
  </si>
  <si>
    <t>Pinkert György</t>
  </si>
  <si>
    <t>Molnár Gábor</t>
  </si>
  <si>
    <t>Garamvölgyi Zoltán</t>
  </si>
  <si>
    <t>Gazsó Bencze</t>
  </si>
  <si>
    <t>Cselényi Bertalan</t>
  </si>
  <si>
    <t>Litomiczky Sándor</t>
  </si>
  <si>
    <t>Demeter Zoltán</t>
  </si>
  <si>
    <t>Jun</t>
  </si>
  <si>
    <t>Age</t>
  </si>
  <si>
    <t>Nat</t>
  </si>
  <si>
    <t>HUN</t>
  </si>
  <si>
    <t>AUT</t>
  </si>
  <si>
    <t>Kraft Helmut</t>
  </si>
  <si>
    <t>Mang Edith</t>
  </si>
  <si>
    <t>Mang Fritz</t>
  </si>
  <si>
    <t>Ivan Treger</t>
  </si>
  <si>
    <t>Jan Smeringai</t>
  </si>
  <si>
    <t>Peter Nosko</t>
  </si>
  <si>
    <t>Kubit Stanislaw</t>
  </si>
  <si>
    <t>POL</t>
  </si>
  <si>
    <t>Dziuba Wieslaw</t>
  </si>
  <si>
    <t>Matisek Jakub</t>
  </si>
  <si>
    <t>Crha Ivan</t>
  </si>
  <si>
    <t>CZE</t>
  </si>
  <si>
    <t>Patricia Valastiakova</t>
  </si>
  <si>
    <t>Valastiak Milan</t>
  </si>
  <si>
    <t>Mravec Milan</t>
  </si>
  <si>
    <t>Zima Vojtek</t>
  </si>
  <si>
    <t>Sarusi Kiss Dorottya</t>
  </si>
  <si>
    <t>Pl</t>
  </si>
  <si>
    <t>Bochenski Stanislaw</t>
  </si>
  <si>
    <t>Doupovec Frantisek</t>
  </si>
  <si>
    <t>Strigán László</t>
  </si>
  <si>
    <t>Komjáthy Tamás</t>
  </si>
  <si>
    <t>Mogyorósi Máté</t>
  </si>
  <si>
    <t>POL 642</t>
  </si>
  <si>
    <t xml:space="preserve"> POL 642</t>
  </si>
  <si>
    <t>Brigita Bajerova</t>
  </si>
  <si>
    <t>SVK 18 06</t>
  </si>
  <si>
    <t>SVK 18 31</t>
  </si>
  <si>
    <t>SVK 18 41</t>
  </si>
  <si>
    <t>SVK 18 02</t>
  </si>
  <si>
    <t>SVK 18 33</t>
  </si>
  <si>
    <t>SVK 18 04</t>
  </si>
  <si>
    <t>SVK 18 03</t>
  </si>
  <si>
    <t xml:space="preserve"> SVK 52 01</t>
  </si>
  <si>
    <t>Ivan Crha</t>
  </si>
  <si>
    <t>SVK</t>
  </si>
  <si>
    <t>Milan Valastiak</t>
  </si>
  <si>
    <t>Milan Mravec</t>
  </si>
  <si>
    <t>Frantisek Doupovec</t>
  </si>
  <si>
    <t>Jaromir Orel</t>
  </si>
  <si>
    <t>Frantisek Kratena</t>
  </si>
  <si>
    <t>Kanczok Franciszek</t>
  </si>
  <si>
    <t>Sowa Monika</t>
  </si>
  <si>
    <t>Vojtech Zima</t>
  </si>
  <si>
    <t>SN</t>
  </si>
  <si>
    <t>MIULÁS 2006.05.20</t>
  </si>
  <si>
    <t>CAVALLONI 2006.05.21.</t>
  </si>
  <si>
    <t>Jakub Matisek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</si>
</sst>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9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9"/>
      <name val="Times New Roman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6"/>
  <sheetViews>
    <sheetView workbookViewId="0" topLeftCell="A1">
      <selection activeCell="A1" sqref="A1"/>
    </sheetView>
  </sheetViews>
  <sheetFormatPr defaultColWidth="9.33203125" defaultRowHeight="12.75"/>
  <cols>
    <col min="1" max="1" width="4.83203125" style="7" customWidth="1"/>
    <col min="2" max="2" width="3.5" style="7" customWidth="1"/>
    <col min="3" max="3" width="19.83203125" style="7" customWidth="1"/>
    <col min="4" max="4" width="6" style="8" customWidth="1"/>
    <col min="5" max="5" width="11.5" style="49" customWidth="1"/>
    <col min="6" max="6" width="5.83203125" style="25" customWidth="1"/>
    <col min="7" max="7" width="7.5" style="26" customWidth="1"/>
    <col min="8" max="8" width="5.83203125" style="25" customWidth="1"/>
    <col min="9" max="9" width="5.83203125" style="7" customWidth="1"/>
    <col min="10" max="10" width="5.83203125" style="25" customWidth="1"/>
    <col min="11" max="11" width="5.83203125" style="7" customWidth="1"/>
    <col min="12" max="12" width="5.83203125" style="25" customWidth="1"/>
    <col min="13" max="13" width="5.83203125" style="7" customWidth="1"/>
    <col min="14" max="14" width="5.83203125" style="25" customWidth="1"/>
    <col min="15" max="15" width="5.83203125" style="7" customWidth="1"/>
    <col min="16" max="16" width="8" style="27" customWidth="1"/>
    <col min="17" max="17" width="5.83203125" style="25" customWidth="1"/>
    <col min="18" max="18" width="5.83203125" style="7" customWidth="1"/>
    <col min="19" max="19" width="5.83203125" style="25" customWidth="1"/>
    <col min="20" max="20" width="5.83203125" style="7" customWidth="1"/>
    <col min="21" max="21" width="5.83203125" style="25" hidden="1" customWidth="1"/>
    <col min="22" max="22" width="5.83203125" style="26" hidden="1" customWidth="1"/>
    <col min="23" max="23" width="8" style="7" customWidth="1"/>
    <col min="24" max="24" width="9.33203125" style="7" customWidth="1"/>
    <col min="25" max="26" width="10.5" style="10" customWidth="1"/>
    <col min="27" max="16384" width="9.33203125" style="7" customWidth="1"/>
  </cols>
  <sheetData>
    <row r="1" ht="12.75">
      <c r="C1" s="60" t="s">
        <v>68</v>
      </c>
    </row>
    <row r="2" spans="5:26" s="8" customFormat="1" ht="12.75">
      <c r="E2" s="49"/>
      <c r="F2" s="81">
        <v>1</v>
      </c>
      <c r="G2" s="81"/>
      <c r="H2" s="78">
        <v>2</v>
      </c>
      <c r="I2" s="78"/>
      <c r="J2" s="78">
        <v>3</v>
      </c>
      <c r="K2" s="78"/>
      <c r="L2" s="78">
        <v>4</v>
      </c>
      <c r="M2" s="78"/>
      <c r="N2" s="78">
        <v>5</v>
      </c>
      <c r="O2" s="78"/>
      <c r="P2" s="29" t="s">
        <v>0</v>
      </c>
      <c r="Q2" s="78">
        <v>6</v>
      </c>
      <c r="R2" s="78"/>
      <c r="S2" s="78">
        <v>7</v>
      </c>
      <c r="T2" s="78"/>
      <c r="U2" s="79">
        <v>8</v>
      </c>
      <c r="V2" s="80"/>
      <c r="W2" s="29" t="s">
        <v>0</v>
      </c>
      <c r="Y2" s="19"/>
      <c r="Z2" s="19"/>
    </row>
    <row r="3" spans="1:26" s="8" customFormat="1" ht="12.75">
      <c r="A3" s="2" t="s">
        <v>40</v>
      </c>
      <c r="B3" s="2" t="s">
        <v>67</v>
      </c>
      <c r="C3" s="2" t="s">
        <v>2</v>
      </c>
      <c r="D3" s="2" t="s">
        <v>19</v>
      </c>
      <c r="E3" s="50" t="s">
        <v>20</v>
      </c>
      <c r="F3" s="28" t="s">
        <v>3</v>
      </c>
      <c r="G3" s="30" t="s">
        <v>4</v>
      </c>
      <c r="H3" s="28" t="s">
        <v>3</v>
      </c>
      <c r="I3" s="30" t="s">
        <v>4</v>
      </c>
      <c r="J3" s="28" t="s">
        <v>3</v>
      </c>
      <c r="K3" s="30" t="s">
        <v>4</v>
      </c>
      <c r="L3" s="28" t="s">
        <v>3</v>
      </c>
      <c r="M3" s="30" t="s">
        <v>4</v>
      </c>
      <c r="N3" s="28" t="s">
        <v>3</v>
      </c>
      <c r="O3" s="30" t="s">
        <v>4</v>
      </c>
      <c r="P3" s="29" t="s">
        <v>4</v>
      </c>
      <c r="Q3" s="28" t="s">
        <v>3</v>
      </c>
      <c r="R3" s="30" t="s">
        <v>4</v>
      </c>
      <c r="S3" s="28" t="s">
        <v>3</v>
      </c>
      <c r="T3" s="31" t="s">
        <v>4</v>
      </c>
      <c r="U3" s="28" t="s">
        <v>3</v>
      </c>
      <c r="V3" s="30" t="s">
        <v>4</v>
      </c>
      <c r="W3" s="32" t="s">
        <v>4</v>
      </c>
      <c r="Y3" s="19"/>
      <c r="Z3" s="19"/>
    </row>
    <row r="4" spans="1:27" s="9" customFormat="1" ht="12.75">
      <c r="A4" s="23"/>
      <c r="B4" s="34"/>
      <c r="C4" s="23"/>
      <c r="D4" s="34"/>
      <c r="E4" s="51"/>
      <c r="F4" s="35">
        <v>240</v>
      </c>
      <c r="G4" s="36"/>
      <c r="H4" s="35">
        <v>240</v>
      </c>
      <c r="I4" s="36"/>
      <c r="J4" s="35">
        <v>300</v>
      </c>
      <c r="K4" s="36"/>
      <c r="L4" s="35">
        <v>300</v>
      </c>
      <c r="M4" s="36"/>
      <c r="N4" s="35">
        <v>300</v>
      </c>
      <c r="O4" s="36"/>
      <c r="P4" s="37"/>
      <c r="Q4" s="35">
        <v>420</v>
      </c>
      <c r="R4" s="36"/>
      <c r="S4" s="35">
        <v>540</v>
      </c>
      <c r="T4" s="36"/>
      <c r="U4" s="35">
        <v>480</v>
      </c>
      <c r="V4" s="36"/>
      <c r="W4" s="23"/>
      <c r="Y4" s="38"/>
      <c r="Z4" s="38"/>
      <c r="AA4" s="39"/>
    </row>
    <row r="5" spans="1:27" ht="12.75">
      <c r="A5" s="1">
        <f>RANK(W5,W$5:W$36,0)</f>
        <v>1</v>
      </c>
      <c r="B5" s="46">
        <v>36</v>
      </c>
      <c r="C5" s="1" t="s">
        <v>29</v>
      </c>
      <c r="D5" s="2"/>
      <c r="E5" s="50" t="s">
        <v>30</v>
      </c>
      <c r="F5" s="13">
        <v>240</v>
      </c>
      <c r="G5" s="14">
        <f>F5/MAX(F$5:F$36)*100</f>
        <v>100</v>
      </c>
      <c r="H5" s="13">
        <v>240</v>
      </c>
      <c r="I5" s="14">
        <f>H5/MAX(H$5:H$36)*100</f>
        <v>100</v>
      </c>
      <c r="J5" s="13">
        <v>300</v>
      </c>
      <c r="K5" s="14">
        <f>J5/MAX(J$5:J$36)*100</f>
        <v>100</v>
      </c>
      <c r="L5" s="13">
        <v>300</v>
      </c>
      <c r="M5" s="14">
        <f>L5/MAX(L$5:L$36)*100</f>
        <v>100</v>
      </c>
      <c r="N5" s="13">
        <v>300</v>
      </c>
      <c r="O5" s="14">
        <f>N5/MAX(N$5:N$36)*100</f>
        <v>100</v>
      </c>
      <c r="P5" s="15">
        <f>G5+I5+K5+M5+O5</f>
        <v>500</v>
      </c>
      <c r="Q5" s="13">
        <v>420</v>
      </c>
      <c r="R5" s="14">
        <f>Q5/MAX(Q$5:Q$36)*100</f>
        <v>100</v>
      </c>
      <c r="S5" s="13">
        <v>84</v>
      </c>
      <c r="T5" s="14">
        <f>S5/MAX(S$5:S$36)*100</f>
        <v>100</v>
      </c>
      <c r="U5" s="13"/>
      <c r="V5" s="14">
        <f aca="true" t="shared" si="0" ref="V5:V36">SUM(U5/U$4)*100</f>
        <v>0</v>
      </c>
      <c r="W5" s="15">
        <f>P5+R5+T5</f>
        <v>700</v>
      </c>
      <c r="Y5" s="16"/>
      <c r="Z5" s="16"/>
      <c r="AA5" s="16"/>
    </row>
    <row r="6" spans="1:27" ht="12.75">
      <c r="A6" s="1">
        <f>RANK(W6,W$5:W$36,0)</f>
        <v>2</v>
      </c>
      <c r="B6" s="46">
        <v>34</v>
      </c>
      <c r="C6" s="7" t="s">
        <v>24</v>
      </c>
      <c r="D6" s="2"/>
      <c r="E6" s="50" t="s">
        <v>22</v>
      </c>
      <c r="F6" s="13">
        <v>240</v>
      </c>
      <c r="G6" s="14">
        <f aca="true" t="shared" si="1" ref="G6:G36">F6/MAX(F$5:F$36)*100</f>
        <v>100</v>
      </c>
      <c r="H6" s="13">
        <v>240</v>
      </c>
      <c r="I6" s="14">
        <f aca="true" t="shared" si="2" ref="I6:I36">H6/MAX(H$5:H$36)*100</f>
        <v>100</v>
      </c>
      <c r="J6" s="13">
        <v>300</v>
      </c>
      <c r="K6" s="14">
        <f aca="true" t="shared" si="3" ref="K6:K36">J6/MAX(J$5:J$36)*100</f>
        <v>100</v>
      </c>
      <c r="L6" s="13">
        <v>300</v>
      </c>
      <c r="M6" s="14">
        <f aca="true" t="shared" si="4" ref="M6:M36">L6/MAX(L$5:L$36)*100</f>
        <v>100</v>
      </c>
      <c r="N6" s="13">
        <v>300</v>
      </c>
      <c r="O6" s="14">
        <f aca="true" t="shared" si="5" ref="O6:O36">N6/MAX(N$5:N$36)*100</f>
        <v>100</v>
      </c>
      <c r="P6" s="15">
        <f aca="true" t="shared" si="6" ref="P6:P36">G6+I6+K6+M6+O6</f>
        <v>500</v>
      </c>
      <c r="Q6" s="13">
        <v>420</v>
      </c>
      <c r="R6" s="14">
        <f aca="true" t="shared" si="7" ref="R6:R36">Q6/MAX(Q$5:Q$36)*100</f>
        <v>100</v>
      </c>
      <c r="S6" s="13">
        <v>27</v>
      </c>
      <c r="T6" s="14">
        <f aca="true" t="shared" si="8" ref="T6:T36">S6/MAX(S$5:S$36)*100</f>
        <v>32.142857142857146</v>
      </c>
      <c r="U6" s="13"/>
      <c r="V6" s="14">
        <f t="shared" si="0"/>
        <v>0</v>
      </c>
      <c r="W6" s="15">
        <f aca="true" t="shared" si="9" ref="W6:W36">P6+R6+T6</f>
        <v>632.1428571428571</v>
      </c>
      <c r="Y6" s="16"/>
      <c r="Z6" s="16"/>
      <c r="AA6" s="16"/>
    </row>
    <row r="7" spans="1:27" ht="12.75">
      <c r="A7" s="1">
        <f aca="true" t="shared" si="10" ref="A7:A36">RANK(P7,W$5:W$36,0)</f>
        <v>3</v>
      </c>
      <c r="B7" s="46">
        <v>22</v>
      </c>
      <c r="C7" s="1" t="s">
        <v>31</v>
      </c>
      <c r="D7" s="2"/>
      <c r="E7" s="50" t="s">
        <v>46</v>
      </c>
      <c r="F7" s="13">
        <v>237</v>
      </c>
      <c r="G7" s="14">
        <f t="shared" si="1"/>
        <v>98.75</v>
      </c>
      <c r="H7" s="13">
        <v>240</v>
      </c>
      <c r="I7" s="14">
        <f t="shared" si="2"/>
        <v>100</v>
      </c>
      <c r="J7" s="13">
        <v>300</v>
      </c>
      <c r="K7" s="14">
        <f t="shared" si="3"/>
        <v>100</v>
      </c>
      <c r="L7" s="13">
        <v>300</v>
      </c>
      <c r="M7" s="14">
        <f t="shared" si="4"/>
        <v>100</v>
      </c>
      <c r="N7" s="13">
        <v>300</v>
      </c>
      <c r="O7" s="14">
        <f t="shared" si="5"/>
        <v>100</v>
      </c>
      <c r="P7" s="15">
        <f t="shared" si="6"/>
        <v>498.75</v>
      </c>
      <c r="Q7" s="13"/>
      <c r="R7" s="14">
        <f t="shared" si="7"/>
        <v>0</v>
      </c>
      <c r="S7" s="13"/>
      <c r="T7" s="14">
        <f t="shared" si="8"/>
        <v>0</v>
      </c>
      <c r="U7" s="13"/>
      <c r="V7" s="14">
        <f t="shared" si="0"/>
        <v>0</v>
      </c>
      <c r="W7" s="15">
        <f t="shared" si="9"/>
        <v>498.75</v>
      </c>
      <c r="Y7" s="16"/>
      <c r="Z7" s="16"/>
      <c r="AA7" s="16"/>
    </row>
    <row r="8" spans="1:27" ht="12.75">
      <c r="A8" s="1">
        <f t="shared" si="10"/>
        <v>4</v>
      </c>
      <c r="B8" s="1">
        <v>37</v>
      </c>
      <c r="C8" s="1" t="s">
        <v>42</v>
      </c>
      <c r="D8" s="2"/>
      <c r="E8" s="50" t="s">
        <v>34</v>
      </c>
      <c r="F8" s="13">
        <v>240</v>
      </c>
      <c r="G8" s="14">
        <f t="shared" si="1"/>
        <v>100</v>
      </c>
      <c r="H8" s="13">
        <v>231</v>
      </c>
      <c r="I8" s="14">
        <f t="shared" si="2"/>
        <v>96.25</v>
      </c>
      <c r="J8" s="13">
        <v>300</v>
      </c>
      <c r="K8" s="14">
        <f t="shared" si="3"/>
        <v>100</v>
      </c>
      <c r="L8" s="13">
        <v>300</v>
      </c>
      <c r="M8" s="14">
        <f t="shared" si="4"/>
        <v>100</v>
      </c>
      <c r="N8" s="13">
        <v>300</v>
      </c>
      <c r="O8" s="14">
        <f t="shared" si="5"/>
        <v>100</v>
      </c>
      <c r="P8" s="15">
        <f t="shared" si="6"/>
        <v>496.25</v>
      </c>
      <c r="Q8" s="13"/>
      <c r="R8" s="14">
        <f t="shared" si="7"/>
        <v>0</v>
      </c>
      <c r="S8" s="13"/>
      <c r="T8" s="14">
        <f t="shared" si="8"/>
        <v>0</v>
      </c>
      <c r="U8" s="13"/>
      <c r="V8" s="14">
        <f t="shared" si="0"/>
        <v>0</v>
      </c>
      <c r="W8" s="15">
        <f t="shared" si="9"/>
        <v>496.25</v>
      </c>
      <c r="Y8" s="16"/>
      <c r="Z8" s="16"/>
      <c r="AA8" s="16"/>
    </row>
    <row r="9" spans="1:27" ht="12.75">
      <c r="A9" s="1">
        <f t="shared" si="10"/>
        <v>5</v>
      </c>
      <c r="B9" s="1">
        <v>3</v>
      </c>
      <c r="C9" s="24" t="s">
        <v>8</v>
      </c>
      <c r="D9" s="2"/>
      <c r="E9" s="50" t="s">
        <v>21</v>
      </c>
      <c r="F9" s="13">
        <v>240</v>
      </c>
      <c r="G9" s="14">
        <f t="shared" si="1"/>
        <v>100</v>
      </c>
      <c r="H9" s="13">
        <v>240</v>
      </c>
      <c r="I9" s="14">
        <f t="shared" si="2"/>
        <v>100</v>
      </c>
      <c r="J9" s="13">
        <v>300</v>
      </c>
      <c r="K9" s="14">
        <f t="shared" si="3"/>
        <v>100</v>
      </c>
      <c r="L9" s="13">
        <v>285</v>
      </c>
      <c r="M9" s="14">
        <f t="shared" si="4"/>
        <v>95</v>
      </c>
      <c r="N9" s="13">
        <v>300</v>
      </c>
      <c r="O9" s="14">
        <f t="shared" si="5"/>
        <v>100</v>
      </c>
      <c r="P9" s="15">
        <f t="shared" si="6"/>
        <v>495</v>
      </c>
      <c r="Q9" s="13"/>
      <c r="R9" s="14">
        <f t="shared" si="7"/>
        <v>0</v>
      </c>
      <c r="S9" s="13"/>
      <c r="T9" s="14">
        <f t="shared" si="8"/>
        <v>0</v>
      </c>
      <c r="U9" s="13"/>
      <c r="V9" s="14">
        <f t="shared" si="0"/>
        <v>0</v>
      </c>
      <c r="W9" s="15">
        <f t="shared" si="9"/>
        <v>495</v>
      </c>
      <c r="Y9" s="16"/>
      <c r="Z9" s="16"/>
      <c r="AA9" s="16"/>
    </row>
    <row r="10" spans="1:27" ht="12.75">
      <c r="A10" s="1">
        <f t="shared" si="10"/>
        <v>6</v>
      </c>
      <c r="B10" s="46">
        <v>6</v>
      </c>
      <c r="C10" s="1" t="s">
        <v>10</v>
      </c>
      <c r="D10" s="2"/>
      <c r="E10" s="50" t="s">
        <v>21</v>
      </c>
      <c r="F10" s="13">
        <v>240</v>
      </c>
      <c r="G10" s="14">
        <f t="shared" si="1"/>
        <v>100</v>
      </c>
      <c r="H10" s="13">
        <v>240</v>
      </c>
      <c r="I10" s="14">
        <f t="shared" si="2"/>
        <v>100</v>
      </c>
      <c r="J10" s="13">
        <v>300</v>
      </c>
      <c r="K10" s="14">
        <f t="shared" si="3"/>
        <v>100</v>
      </c>
      <c r="L10" s="13">
        <v>300</v>
      </c>
      <c r="M10" s="14">
        <f t="shared" si="4"/>
        <v>100</v>
      </c>
      <c r="N10" s="13">
        <v>274</v>
      </c>
      <c r="O10" s="14">
        <f t="shared" si="5"/>
        <v>91.33333333333333</v>
      </c>
      <c r="P10" s="15">
        <f t="shared" si="6"/>
        <v>491.3333333333333</v>
      </c>
      <c r="Q10" s="13"/>
      <c r="R10" s="14">
        <f t="shared" si="7"/>
        <v>0</v>
      </c>
      <c r="S10" s="13"/>
      <c r="T10" s="14">
        <f t="shared" si="8"/>
        <v>0</v>
      </c>
      <c r="U10" s="13"/>
      <c r="V10" s="14">
        <f t="shared" si="0"/>
        <v>0</v>
      </c>
      <c r="W10" s="15">
        <f t="shared" si="9"/>
        <v>491.3333333333333</v>
      </c>
      <c r="Y10" s="16"/>
      <c r="Z10" s="16"/>
      <c r="AA10" s="16"/>
    </row>
    <row r="11" spans="1:27" ht="12.75">
      <c r="A11" s="3">
        <f t="shared" si="10"/>
        <v>7</v>
      </c>
      <c r="B11" s="3">
        <v>25</v>
      </c>
      <c r="C11" s="3" t="s">
        <v>32</v>
      </c>
      <c r="D11" s="4" t="s">
        <v>18</v>
      </c>
      <c r="E11" s="52" t="s">
        <v>51</v>
      </c>
      <c r="F11" s="5">
        <v>240</v>
      </c>
      <c r="G11" s="6">
        <f t="shared" si="1"/>
        <v>100</v>
      </c>
      <c r="H11" s="5">
        <v>240</v>
      </c>
      <c r="I11" s="6">
        <f t="shared" si="2"/>
        <v>100</v>
      </c>
      <c r="J11" s="5">
        <v>300</v>
      </c>
      <c r="K11" s="6">
        <f t="shared" si="3"/>
        <v>100</v>
      </c>
      <c r="L11" s="5">
        <v>267</v>
      </c>
      <c r="M11" s="6">
        <f t="shared" si="4"/>
        <v>89</v>
      </c>
      <c r="N11" s="5">
        <v>300</v>
      </c>
      <c r="O11" s="6">
        <f t="shared" si="5"/>
        <v>100</v>
      </c>
      <c r="P11" s="57">
        <f t="shared" si="6"/>
        <v>489</v>
      </c>
      <c r="Q11" s="5"/>
      <c r="R11" s="6">
        <f t="shared" si="7"/>
        <v>0</v>
      </c>
      <c r="S11" s="5"/>
      <c r="T11" s="6">
        <f t="shared" si="8"/>
        <v>0</v>
      </c>
      <c r="U11" s="5"/>
      <c r="V11" s="6">
        <f t="shared" si="0"/>
        <v>0</v>
      </c>
      <c r="W11" s="57">
        <f t="shared" si="9"/>
        <v>489</v>
      </c>
      <c r="Y11" s="16"/>
      <c r="Z11" s="16"/>
      <c r="AA11" s="16"/>
    </row>
    <row r="12" spans="1:27" ht="12.75">
      <c r="A12" s="1">
        <f t="shared" si="10"/>
        <v>8</v>
      </c>
      <c r="B12" s="46">
        <v>32</v>
      </c>
      <c r="C12" s="1" t="s">
        <v>38</v>
      </c>
      <c r="D12" s="2"/>
      <c r="E12" s="50" t="s">
        <v>34</v>
      </c>
      <c r="F12" s="13">
        <v>240</v>
      </c>
      <c r="G12" s="14">
        <f t="shared" si="1"/>
        <v>100</v>
      </c>
      <c r="H12" s="13">
        <v>240</v>
      </c>
      <c r="I12" s="14">
        <f t="shared" si="2"/>
        <v>100</v>
      </c>
      <c r="J12" s="13">
        <v>259</v>
      </c>
      <c r="K12" s="14">
        <f t="shared" si="3"/>
        <v>86.33333333333333</v>
      </c>
      <c r="L12" s="13">
        <v>300</v>
      </c>
      <c r="M12" s="14">
        <f t="shared" si="4"/>
        <v>100</v>
      </c>
      <c r="N12" s="13">
        <v>300</v>
      </c>
      <c r="O12" s="14">
        <f t="shared" si="5"/>
        <v>100</v>
      </c>
      <c r="P12" s="15">
        <f t="shared" si="6"/>
        <v>486.3333333333333</v>
      </c>
      <c r="Q12" s="13"/>
      <c r="R12" s="14">
        <f t="shared" si="7"/>
        <v>0</v>
      </c>
      <c r="S12" s="13"/>
      <c r="T12" s="14">
        <f t="shared" si="8"/>
        <v>0</v>
      </c>
      <c r="U12" s="13"/>
      <c r="V12" s="14">
        <f t="shared" si="0"/>
        <v>0</v>
      </c>
      <c r="W12" s="15">
        <f t="shared" si="9"/>
        <v>486.3333333333333</v>
      </c>
      <c r="Y12" s="16"/>
      <c r="Z12" s="16"/>
      <c r="AA12" s="16"/>
    </row>
    <row r="13" spans="1:27" ht="12.75">
      <c r="A13" s="1">
        <f t="shared" si="10"/>
        <v>9</v>
      </c>
      <c r="B13" s="1">
        <v>21</v>
      </c>
      <c r="C13" s="1" t="s">
        <v>33</v>
      </c>
      <c r="E13" s="50" t="s">
        <v>34</v>
      </c>
      <c r="F13" s="13">
        <v>240</v>
      </c>
      <c r="G13" s="14">
        <f t="shared" si="1"/>
        <v>100</v>
      </c>
      <c r="H13" s="13">
        <v>240</v>
      </c>
      <c r="I13" s="14">
        <f t="shared" si="2"/>
        <v>100</v>
      </c>
      <c r="J13" s="13">
        <v>255</v>
      </c>
      <c r="K13" s="14">
        <f t="shared" si="3"/>
        <v>85</v>
      </c>
      <c r="L13" s="13">
        <v>300</v>
      </c>
      <c r="M13" s="14">
        <f t="shared" si="4"/>
        <v>100</v>
      </c>
      <c r="N13" s="13">
        <v>300</v>
      </c>
      <c r="O13" s="14">
        <f t="shared" si="5"/>
        <v>100</v>
      </c>
      <c r="P13" s="15">
        <f t="shared" si="6"/>
        <v>485</v>
      </c>
      <c r="Q13" s="13"/>
      <c r="R13" s="14">
        <f t="shared" si="7"/>
        <v>0</v>
      </c>
      <c r="S13" s="13"/>
      <c r="T13" s="14">
        <f t="shared" si="8"/>
        <v>0</v>
      </c>
      <c r="U13" s="13"/>
      <c r="V13" s="14">
        <f t="shared" si="0"/>
        <v>0</v>
      </c>
      <c r="W13" s="15">
        <f t="shared" si="9"/>
        <v>485</v>
      </c>
      <c r="Y13" s="16"/>
      <c r="Z13" s="16"/>
      <c r="AA13" s="16"/>
    </row>
    <row r="14" spans="1:27" ht="12.75">
      <c r="A14" s="1">
        <f t="shared" si="10"/>
        <v>10</v>
      </c>
      <c r="B14" s="1">
        <v>27</v>
      </c>
      <c r="C14" s="1" t="s">
        <v>36</v>
      </c>
      <c r="D14" s="2"/>
      <c r="E14" s="50" t="s">
        <v>52</v>
      </c>
      <c r="F14" s="13">
        <v>240</v>
      </c>
      <c r="G14" s="14">
        <f t="shared" si="1"/>
        <v>100</v>
      </c>
      <c r="H14" s="13">
        <v>240</v>
      </c>
      <c r="I14" s="14">
        <f t="shared" si="2"/>
        <v>100</v>
      </c>
      <c r="J14" s="13">
        <v>254</v>
      </c>
      <c r="K14" s="14">
        <f t="shared" si="3"/>
        <v>84.66666666666667</v>
      </c>
      <c r="L14" s="13">
        <v>300</v>
      </c>
      <c r="M14" s="14">
        <f t="shared" si="4"/>
        <v>100</v>
      </c>
      <c r="N14" s="13">
        <v>300</v>
      </c>
      <c r="O14" s="14">
        <f t="shared" si="5"/>
        <v>100</v>
      </c>
      <c r="P14" s="15">
        <f t="shared" si="6"/>
        <v>484.6666666666667</v>
      </c>
      <c r="Q14" s="13"/>
      <c r="R14" s="14">
        <f t="shared" si="7"/>
        <v>0</v>
      </c>
      <c r="S14" s="13"/>
      <c r="T14" s="14">
        <f t="shared" si="8"/>
        <v>0</v>
      </c>
      <c r="U14" s="13"/>
      <c r="V14" s="14">
        <f t="shared" si="0"/>
        <v>0</v>
      </c>
      <c r="W14" s="15">
        <f t="shared" si="9"/>
        <v>484.6666666666667</v>
      </c>
      <c r="Y14" s="18"/>
      <c r="Z14" s="18"/>
      <c r="AA14" s="18"/>
    </row>
    <row r="15" spans="1:27" ht="12.75">
      <c r="A15" s="1">
        <f t="shared" si="10"/>
        <v>11</v>
      </c>
      <c r="B15" s="1">
        <v>33</v>
      </c>
      <c r="C15" s="1" t="s">
        <v>23</v>
      </c>
      <c r="D15" s="2"/>
      <c r="E15" s="50" t="s">
        <v>22</v>
      </c>
      <c r="F15" s="13">
        <v>240</v>
      </c>
      <c r="G15" s="14">
        <f t="shared" si="1"/>
        <v>100</v>
      </c>
      <c r="H15" s="13">
        <v>240</v>
      </c>
      <c r="I15" s="14">
        <f t="shared" si="2"/>
        <v>100</v>
      </c>
      <c r="J15" s="13">
        <v>289</v>
      </c>
      <c r="K15" s="14">
        <f t="shared" si="3"/>
        <v>96.33333333333334</v>
      </c>
      <c r="L15" s="13">
        <v>277</v>
      </c>
      <c r="M15" s="14">
        <f t="shared" si="4"/>
        <v>92.33333333333333</v>
      </c>
      <c r="N15" s="13">
        <v>271</v>
      </c>
      <c r="O15" s="14">
        <f t="shared" si="5"/>
        <v>90.33333333333333</v>
      </c>
      <c r="P15" s="15">
        <f t="shared" si="6"/>
        <v>479</v>
      </c>
      <c r="Q15" s="13"/>
      <c r="R15" s="14">
        <f t="shared" si="7"/>
        <v>0</v>
      </c>
      <c r="S15" s="13"/>
      <c r="T15" s="14">
        <f t="shared" si="8"/>
        <v>0</v>
      </c>
      <c r="U15" s="13"/>
      <c r="V15" s="14">
        <f t="shared" si="0"/>
        <v>0</v>
      </c>
      <c r="W15" s="15">
        <f t="shared" si="9"/>
        <v>479</v>
      </c>
      <c r="Y15" s="16"/>
      <c r="Z15" s="16"/>
      <c r="AA15" s="16"/>
    </row>
    <row r="16" spans="1:27" ht="12.75">
      <c r="A16" s="3">
        <f t="shared" si="10"/>
        <v>12</v>
      </c>
      <c r="B16" s="75">
        <v>28</v>
      </c>
      <c r="C16" s="3" t="s">
        <v>35</v>
      </c>
      <c r="D16" s="4" t="s">
        <v>18</v>
      </c>
      <c r="E16" s="52" t="s">
        <v>53</v>
      </c>
      <c r="F16" s="5">
        <v>240</v>
      </c>
      <c r="G16" s="6">
        <f t="shared" si="1"/>
        <v>100</v>
      </c>
      <c r="H16" s="5">
        <v>240</v>
      </c>
      <c r="I16" s="6">
        <f t="shared" si="2"/>
        <v>100</v>
      </c>
      <c r="J16" s="5">
        <v>209</v>
      </c>
      <c r="K16" s="6">
        <f t="shared" si="3"/>
        <v>69.66666666666667</v>
      </c>
      <c r="L16" s="5">
        <v>300</v>
      </c>
      <c r="M16" s="6">
        <f t="shared" si="4"/>
        <v>100</v>
      </c>
      <c r="N16" s="5">
        <v>300</v>
      </c>
      <c r="O16" s="6">
        <f t="shared" si="5"/>
        <v>100</v>
      </c>
      <c r="P16" s="57">
        <f t="shared" si="6"/>
        <v>469.6666666666667</v>
      </c>
      <c r="Q16" s="5"/>
      <c r="R16" s="6">
        <f t="shared" si="7"/>
        <v>0</v>
      </c>
      <c r="S16" s="5"/>
      <c r="T16" s="6">
        <f t="shared" si="8"/>
        <v>0</v>
      </c>
      <c r="U16" s="5"/>
      <c r="V16" s="6">
        <f t="shared" si="0"/>
        <v>0</v>
      </c>
      <c r="W16" s="57">
        <f t="shared" si="9"/>
        <v>469.6666666666667</v>
      </c>
      <c r="Y16" s="16"/>
      <c r="Z16" s="16"/>
      <c r="AA16" s="16"/>
    </row>
    <row r="17" spans="1:23" ht="12.75">
      <c r="A17" s="1">
        <f t="shared" si="10"/>
        <v>13</v>
      </c>
      <c r="B17" s="1">
        <v>23</v>
      </c>
      <c r="C17" s="1" t="s">
        <v>28</v>
      </c>
      <c r="D17" s="2"/>
      <c r="E17" s="50" t="s">
        <v>49</v>
      </c>
      <c r="F17" s="13">
        <v>240</v>
      </c>
      <c r="G17" s="14">
        <f t="shared" si="1"/>
        <v>100</v>
      </c>
      <c r="H17" s="13">
        <v>240</v>
      </c>
      <c r="I17" s="14">
        <f t="shared" si="2"/>
        <v>100</v>
      </c>
      <c r="J17" s="13">
        <v>225</v>
      </c>
      <c r="K17" s="14">
        <f t="shared" si="3"/>
        <v>75</v>
      </c>
      <c r="L17" s="13">
        <v>264</v>
      </c>
      <c r="M17" s="14">
        <f t="shared" si="4"/>
        <v>88</v>
      </c>
      <c r="N17" s="13">
        <v>300</v>
      </c>
      <c r="O17" s="14">
        <f t="shared" si="5"/>
        <v>100</v>
      </c>
      <c r="P17" s="15">
        <f t="shared" si="6"/>
        <v>463</v>
      </c>
      <c r="Q17" s="13"/>
      <c r="R17" s="14">
        <f t="shared" si="7"/>
        <v>0</v>
      </c>
      <c r="S17" s="13"/>
      <c r="T17" s="14">
        <f t="shared" si="8"/>
        <v>0</v>
      </c>
      <c r="U17" s="13"/>
      <c r="V17" s="14">
        <f t="shared" si="0"/>
        <v>0</v>
      </c>
      <c r="W17" s="15">
        <f t="shared" si="9"/>
        <v>463</v>
      </c>
    </row>
    <row r="18" spans="1:23" ht="12.75">
      <c r="A18" s="1">
        <f t="shared" si="10"/>
        <v>14</v>
      </c>
      <c r="B18" s="1">
        <v>9</v>
      </c>
      <c r="C18" s="1" t="s">
        <v>6</v>
      </c>
      <c r="D18" s="2"/>
      <c r="E18" s="50" t="s">
        <v>21</v>
      </c>
      <c r="F18" s="13">
        <v>240</v>
      </c>
      <c r="G18" s="14">
        <f t="shared" si="1"/>
        <v>100</v>
      </c>
      <c r="H18" s="13">
        <v>240</v>
      </c>
      <c r="I18" s="14">
        <f t="shared" si="2"/>
        <v>100</v>
      </c>
      <c r="J18" s="13">
        <v>300</v>
      </c>
      <c r="K18" s="14">
        <f t="shared" si="3"/>
        <v>100</v>
      </c>
      <c r="L18" s="13">
        <v>187</v>
      </c>
      <c r="M18" s="14">
        <f t="shared" si="4"/>
        <v>62.33333333333333</v>
      </c>
      <c r="N18" s="13">
        <v>300</v>
      </c>
      <c r="O18" s="14">
        <f t="shared" si="5"/>
        <v>100</v>
      </c>
      <c r="P18" s="15">
        <f t="shared" si="6"/>
        <v>462.3333333333333</v>
      </c>
      <c r="Q18" s="13"/>
      <c r="R18" s="14">
        <f t="shared" si="7"/>
        <v>0</v>
      </c>
      <c r="S18" s="13"/>
      <c r="T18" s="14">
        <f t="shared" si="8"/>
        <v>0</v>
      </c>
      <c r="U18" s="13"/>
      <c r="V18" s="14">
        <f t="shared" si="0"/>
        <v>0</v>
      </c>
      <c r="W18" s="15">
        <f t="shared" si="9"/>
        <v>462.3333333333333</v>
      </c>
    </row>
    <row r="19" spans="1:23" ht="12.75">
      <c r="A19" s="1">
        <f t="shared" si="10"/>
        <v>15</v>
      </c>
      <c r="B19" s="1">
        <v>29</v>
      </c>
      <c r="C19" s="24" t="s">
        <v>26</v>
      </c>
      <c r="D19" s="2"/>
      <c r="E19" s="50" t="s">
        <v>54</v>
      </c>
      <c r="F19" s="13">
        <v>240</v>
      </c>
      <c r="G19" s="14">
        <f t="shared" si="1"/>
        <v>100</v>
      </c>
      <c r="H19" s="13">
        <v>240</v>
      </c>
      <c r="I19" s="14">
        <f t="shared" si="2"/>
        <v>100</v>
      </c>
      <c r="J19" s="13">
        <v>207</v>
      </c>
      <c r="K19" s="14">
        <f t="shared" si="3"/>
        <v>69</v>
      </c>
      <c r="L19" s="13">
        <v>270</v>
      </c>
      <c r="M19" s="14">
        <f t="shared" si="4"/>
        <v>90</v>
      </c>
      <c r="N19" s="13">
        <v>291</v>
      </c>
      <c r="O19" s="14">
        <f t="shared" si="5"/>
        <v>97</v>
      </c>
      <c r="P19" s="15">
        <f t="shared" si="6"/>
        <v>456</v>
      </c>
      <c r="Q19" s="13"/>
      <c r="R19" s="14">
        <f t="shared" si="7"/>
        <v>0</v>
      </c>
      <c r="S19" s="13"/>
      <c r="T19" s="14">
        <f t="shared" si="8"/>
        <v>0</v>
      </c>
      <c r="U19" s="13"/>
      <c r="V19" s="14">
        <f t="shared" si="0"/>
        <v>0</v>
      </c>
      <c r="W19" s="15">
        <f t="shared" si="9"/>
        <v>456</v>
      </c>
    </row>
    <row r="20" spans="1:23" ht="12.75">
      <c r="A20" s="1">
        <f t="shared" si="10"/>
        <v>16</v>
      </c>
      <c r="B20" s="1">
        <v>35</v>
      </c>
      <c r="C20" s="1" t="s">
        <v>25</v>
      </c>
      <c r="D20" s="2"/>
      <c r="E20" s="50" t="s">
        <v>22</v>
      </c>
      <c r="F20" s="13">
        <v>240</v>
      </c>
      <c r="G20" s="14">
        <f t="shared" si="1"/>
        <v>100</v>
      </c>
      <c r="H20" s="13">
        <v>198</v>
      </c>
      <c r="I20" s="14">
        <f t="shared" si="2"/>
        <v>82.5</v>
      </c>
      <c r="J20" s="13">
        <v>300</v>
      </c>
      <c r="K20" s="14">
        <f t="shared" si="3"/>
        <v>100</v>
      </c>
      <c r="L20" s="13">
        <v>176</v>
      </c>
      <c r="M20" s="14">
        <f t="shared" si="4"/>
        <v>58.666666666666664</v>
      </c>
      <c r="N20" s="13">
        <v>300</v>
      </c>
      <c r="O20" s="14">
        <f t="shared" si="5"/>
        <v>100</v>
      </c>
      <c r="P20" s="15">
        <f t="shared" si="6"/>
        <v>441.1666666666667</v>
      </c>
      <c r="Q20" s="13"/>
      <c r="R20" s="14">
        <f t="shared" si="7"/>
        <v>0</v>
      </c>
      <c r="S20" s="13"/>
      <c r="T20" s="14">
        <f t="shared" si="8"/>
        <v>0</v>
      </c>
      <c r="U20" s="13"/>
      <c r="V20" s="14">
        <f t="shared" si="0"/>
        <v>0</v>
      </c>
      <c r="W20" s="15">
        <f t="shared" si="9"/>
        <v>441.1666666666667</v>
      </c>
    </row>
    <row r="21" spans="1:23" ht="12.75">
      <c r="A21" s="3">
        <f t="shared" si="10"/>
        <v>17</v>
      </c>
      <c r="B21" s="75">
        <v>18</v>
      </c>
      <c r="C21" s="3" t="s">
        <v>39</v>
      </c>
      <c r="D21" s="4" t="s">
        <v>18</v>
      </c>
      <c r="E21" s="52" t="s">
        <v>21</v>
      </c>
      <c r="F21" s="5">
        <v>240</v>
      </c>
      <c r="G21" s="6">
        <f t="shared" si="1"/>
        <v>100</v>
      </c>
      <c r="H21" s="5">
        <v>240</v>
      </c>
      <c r="I21" s="6">
        <f t="shared" si="2"/>
        <v>100</v>
      </c>
      <c r="J21" s="5">
        <v>287</v>
      </c>
      <c r="K21" s="6">
        <f t="shared" si="3"/>
        <v>95.66666666666667</v>
      </c>
      <c r="L21" s="5">
        <v>215</v>
      </c>
      <c r="M21" s="6">
        <f t="shared" si="4"/>
        <v>71.66666666666667</v>
      </c>
      <c r="N21" s="5">
        <v>221</v>
      </c>
      <c r="O21" s="6">
        <f t="shared" si="5"/>
        <v>73.66666666666667</v>
      </c>
      <c r="P21" s="57">
        <f t="shared" si="6"/>
        <v>441.00000000000006</v>
      </c>
      <c r="Q21" s="5"/>
      <c r="R21" s="6">
        <f t="shared" si="7"/>
        <v>0</v>
      </c>
      <c r="S21" s="5"/>
      <c r="T21" s="6">
        <f t="shared" si="8"/>
        <v>0</v>
      </c>
      <c r="U21" s="5"/>
      <c r="V21" s="6">
        <f t="shared" si="0"/>
        <v>0</v>
      </c>
      <c r="W21" s="57">
        <f t="shared" si="9"/>
        <v>441.00000000000006</v>
      </c>
    </row>
    <row r="22" spans="1:26" ht="12.75">
      <c r="A22" s="3">
        <f t="shared" si="10"/>
        <v>18</v>
      </c>
      <c r="B22" s="75">
        <v>4</v>
      </c>
      <c r="C22" s="3" t="s">
        <v>9</v>
      </c>
      <c r="D22" s="4" t="s">
        <v>18</v>
      </c>
      <c r="E22" s="52" t="s">
        <v>21</v>
      </c>
      <c r="F22" s="5">
        <v>235</v>
      </c>
      <c r="G22" s="6">
        <f t="shared" si="1"/>
        <v>97.91666666666666</v>
      </c>
      <c r="H22" s="5">
        <v>184</v>
      </c>
      <c r="I22" s="6">
        <f t="shared" si="2"/>
        <v>76.66666666666667</v>
      </c>
      <c r="J22" s="5">
        <v>178</v>
      </c>
      <c r="K22" s="6">
        <f t="shared" si="3"/>
        <v>59.333333333333336</v>
      </c>
      <c r="L22" s="5">
        <v>272</v>
      </c>
      <c r="M22" s="6">
        <f t="shared" si="4"/>
        <v>90.66666666666666</v>
      </c>
      <c r="N22" s="5">
        <v>300</v>
      </c>
      <c r="O22" s="6">
        <f t="shared" si="5"/>
        <v>100</v>
      </c>
      <c r="P22" s="57">
        <f t="shared" si="6"/>
        <v>424.5833333333333</v>
      </c>
      <c r="Q22" s="5"/>
      <c r="R22" s="6">
        <f t="shared" si="7"/>
        <v>0</v>
      </c>
      <c r="S22" s="5"/>
      <c r="T22" s="6">
        <f t="shared" si="8"/>
        <v>0</v>
      </c>
      <c r="U22" s="5"/>
      <c r="V22" s="6">
        <f t="shared" si="0"/>
        <v>0</v>
      </c>
      <c r="W22" s="57">
        <f t="shared" si="9"/>
        <v>424.5833333333333</v>
      </c>
      <c r="Y22" s="11"/>
      <c r="Z22" s="12"/>
    </row>
    <row r="23" spans="1:26" ht="12.75">
      <c r="A23" s="1">
        <f t="shared" si="10"/>
        <v>19</v>
      </c>
      <c r="B23" s="46">
        <v>24</v>
      </c>
      <c r="C23" s="1" t="s">
        <v>48</v>
      </c>
      <c r="D23" s="2"/>
      <c r="E23" s="50" t="s">
        <v>50</v>
      </c>
      <c r="F23" s="13">
        <v>217</v>
      </c>
      <c r="G23" s="14">
        <f t="shared" si="1"/>
        <v>90.41666666666667</v>
      </c>
      <c r="H23" s="13">
        <v>205</v>
      </c>
      <c r="I23" s="14">
        <f t="shared" si="2"/>
        <v>85.41666666666666</v>
      </c>
      <c r="J23" s="13">
        <v>227</v>
      </c>
      <c r="K23" s="14">
        <f t="shared" si="3"/>
        <v>75.66666666666667</v>
      </c>
      <c r="L23" s="13">
        <v>251</v>
      </c>
      <c r="M23" s="14">
        <f t="shared" si="4"/>
        <v>83.66666666666667</v>
      </c>
      <c r="N23" s="13">
        <v>235</v>
      </c>
      <c r="O23" s="14">
        <f t="shared" si="5"/>
        <v>78.33333333333333</v>
      </c>
      <c r="P23" s="15">
        <f t="shared" si="6"/>
        <v>413.5</v>
      </c>
      <c r="Q23" s="13"/>
      <c r="R23" s="14">
        <f t="shared" si="7"/>
        <v>0</v>
      </c>
      <c r="S23" s="13"/>
      <c r="T23" s="14">
        <f t="shared" si="8"/>
        <v>0</v>
      </c>
      <c r="U23" s="13"/>
      <c r="V23" s="14">
        <f t="shared" si="0"/>
        <v>0</v>
      </c>
      <c r="W23" s="15">
        <f t="shared" si="9"/>
        <v>413.5</v>
      </c>
      <c r="Y23" s="11"/>
      <c r="Z23" s="12"/>
    </row>
    <row r="24" spans="1:23" ht="12.75">
      <c r="A24" s="1">
        <f t="shared" si="10"/>
        <v>20</v>
      </c>
      <c r="B24" s="1">
        <v>31</v>
      </c>
      <c r="C24" s="1" t="s">
        <v>37</v>
      </c>
      <c r="D24" s="2"/>
      <c r="E24" s="50" t="s">
        <v>56</v>
      </c>
      <c r="F24" s="13">
        <v>240</v>
      </c>
      <c r="G24" s="14">
        <f t="shared" si="1"/>
        <v>100</v>
      </c>
      <c r="H24" s="13">
        <v>240</v>
      </c>
      <c r="I24" s="14">
        <f t="shared" si="2"/>
        <v>100</v>
      </c>
      <c r="J24" s="13">
        <v>227</v>
      </c>
      <c r="K24" s="14">
        <f t="shared" si="3"/>
        <v>75.66666666666667</v>
      </c>
      <c r="L24" s="13">
        <v>213</v>
      </c>
      <c r="M24" s="14">
        <f t="shared" si="4"/>
        <v>71</v>
      </c>
      <c r="N24" s="13">
        <v>199</v>
      </c>
      <c r="O24" s="14">
        <f t="shared" si="5"/>
        <v>66.33333333333333</v>
      </c>
      <c r="P24" s="15">
        <f t="shared" si="6"/>
        <v>413</v>
      </c>
      <c r="Q24" s="13"/>
      <c r="R24" s="14">
        <f t="shared" si="7"/>
        <v>0</v>
      </c>
      <c r="S24" s="13"/>
      <c r="T24" s="14">
        <f t="shared" si="8"/>
        <v>0</v>
      </c>
      <c r="U24" s="13"/>
      <c r="V24" s="14">
        <f t="shared" si="0"/>
        <v>0</v>
      </c>
      <c r="W24" s="15">
        <f t="shared" si="9"/>
        <v>413</v>
      </c>
    </row>
    <row r="25" spans="1:23" ht="12.75">
      <c r="A25" s="3">
        <f t="shared" si="10"/>
        <v>21</v>
      </c>
      <c r="B25" s="75">
        <v>14</v>
      </c>
      <c r="C25" s="3" t="s">
        <v>13</v>
      </c>
      <c r="D25" s="4" t="s">
        <v>18</v>
      </c>
      <c r="E25" s="52" t="s">
        <v>21</v>
      </c>
      <c r="F25" s="5">
        <v>127</v>
      </c>
      <c r="G25" s="6">
        <f t="shared" si="1"/>
        <v>52.916666666666664</v>
      </c>
      <c r="H25" s="5">
        <v>178</v>
      </c>
      <c r="I25" s="6">
        <f t="shared" si="2"/>
        <v>74.16666666666667</v>
      </c>
      <c r="J25" s="5">
        <v>300</v>
      </c>
      <c r="K25" s="6">
        <f t="shared" si="3"/>
        <v>100</v>
      </c>
      <c r="L25" s="5">
        <v>222</v>
      </c>
      <c r="M25" s="6">
        <f t="shared" si="4"/>
        <v>74</v>
      </c>
      <c r="N25" s="5">
        <v>300</v>
      </c>
      <c r="O25" s="6">
        <f t="shared" si="5"/>
        <v>100</v>
      </c>
      <c r="P25" s="57">
        <f t="shared" si="6"/>
        <v>401.08333333333337</v>
      </c>
      <c r="Q25" s="5"/>
      <c r="R25" s="6">
        <f t="shared" si="7"/>
        <v>0</v>
      </c>
      <c r="S25" s="5"/>
      <c r="T25" s="6">
        <f t="shared" si="8"/>
        <v>0</v>
      </c>
      <c r="U25" s="5"/>
      <c r="V25" s="6">
        <f t="shared" si="0"/>
        <v>0</v>
      </c>
      <c r="W25" s="57">
        <f t="shared" si="9"/>
        <v>401.08333333333337</v>
      </c>
    </row>
    <row r="26" spans="1:23" ht="12.75">
      <c r="A26" s="1">
        <f t="shared" si="10"/>
        <v>22</v>
      </c>
      <c r="B26" s="1">
        <v>1</v>
      </c>
      <c r="C26" s="1" t="s">
        <v>7</v>
      </c>
      <c r="D26" s="2"/>
      <c r="E26" s="50" t="s">
        <v>21</v>
      </c>
      <c r="F26" s="13">
        <v>235</v>
      </c>
      <c r="G26" s="14">
        <f t="shared" si="1"/>
        <v>97.91666666666666</v>
      </c>
      <c r="H26" s="13">
        <v>238</v>
      </c>
      <c r="I26" s="14">
        <f t="shared" si="2"/>
        <v>99.16666666666667</v>
      </c>
      <c r="J26" s="13">
        <v>300</v>
      </c>
      <c r="K26" s="14">
        <f t="shared" si="3"/>
        <v>100</v>
      </c>
      <c r="L26" s="13">
        <v>112</v>
      </c>
      <c r="M26" s="14">
        <f t="shared" si="4"/>
        <v>37.333333333333336</v>
      </c>
      <c r="N26" s="13">
        <v>190</v>
      </c>
      <c r="O26" s="14">
        <f t="shared" si="5"/>
        <v>63.33333333333333</v>
      </c>
      <c r="P26" s="15">
        <f t="shared" si="6"/>
        <v>397.74999999999994</v>
      </c>
      <c r="Q26" s="13"/>
      <c r="R26" s="14">
        <f t="shared" si="7"/>
        <v>0</v>
      </c>
      <c r="S26" s="13"/>
      <c r="T26" s="14">
        <f t="shared" si="8"/>
        <v>0</v>
      </c>
      <c r="U26" s="13"/>
      <c r="V26" s="14">
        <f t="shared" si="0"/>
        <v>0</v>
      </c>
      <c r="W26" s="15">
        <f t="shared" si="9"/>
        <v>397.74999999999994</v>
      </c>
    </row>
    <row r="27" spans="1:23" ht="12.75">
      <c r="A27" s="1">
        <f t="shared" si="10"/>
        <v>23</v>
      </c>
      <c r="B27" s="46">
        <v>30</v>
      </c>
      <c r="C27" s="1" t="s">
        <v>27</v>
      </c>
      <c r="D27" s="2"/>
      <c r="E27" s="50" t="s">
        <v>55</v>
      </c>
      <c r="F27" s="13">
        <v>240</v>
      </c>
      <c r="G27" s="14">
        <f t="shared" si="1"/>
        <v>100</v>
      </c>
      <c r="H27" s="13">
        <v>240</v>
      </c>
      <c r="I27" s="14">
        <f t="shared" si="2"/>
        <v>100</v>
      </c>
      <c r="J27" s="13">
        <v>250</v>
      </c>
      <c r="K27" s="14">
        <f t="shared" si="3"/>
        <v>83.33333333333334</v>
      </c>
      <c r="L27" s="13">
        <v>300</v>
      </c>
      <c r="M27" s="14">
        <f t="shared" si="4"/>
        <v>100</v>
      </c>
      <c r="N27" s="13">
        <v>27</v>
      </c>
      <c r="O27" s="14">
        <f t="shared" si="5"/>
        <v>9</v>
      </c>
      <c r="P27" s="15">
        <f t="shared" si="6"/>
        <v>392.33333333333337</v>
      </c>
      <c r="Q27" s="13"/>
      <c r="R27" s="14">
        <f t="shared" si="7"/>
        <v>0</v>
      </c>
      <c r="S27" s="13"/>
      <c r="T27" s="14">
        <f t="shared" si="8"/>
        <v>0</v>
      </c>
      <c r="U27" s="13"/>
      <c r="V27" s="14">
        <f t="shared" si="0"/>
        <v>0</v>
      </c>
      <c r="W27" s="15">
        <f t="shared" si="9"/>
        <v>392.33333333333337</v>
      </c>
    </row>
    <row r="28" spans="1:23" ht="12.75">
      <c r="A28" s="3">
        <f t="shared" si="10"/>
        <v>24</v>
      </c>
      <c r="B28" s="3">
        <v>13</v>
      </c>
      <c r="C28" s="3" t="s">
        <v>14</v>
      </c>
      <c r="D28" s="4" t="s">
        <v>18</v>
      </c>
      <c r="E28" s="52" t="s">
        <v>21</v>
      </c>
      <c r="F28" s="5">
        <v>180</v>
      </c>
      <c r="G28" s="6">
        <f t="shared" si="1"/>
        <v>75</v>
      </c>
      <c r="H28" s="5">
        <v>60</v>
      </c>
      <c r="I28" s="6">
        <f t="shared" si="2"/>
        <v>25</v>
      </c>
      <c r="J28" s="5">
        <v>259</v>
      </c>
      <c r="K28" s="6">
        <f t="shared" si="3"/>
        <v>86.33333333333333</v>
      </c>
      <c r="L28" s="5">
        <v>246</v>
      </c>
      <c r="M28" s="6">
        <f t="shared" si="4"/>
        <v>82</v>
      </c>
      <c r="N28" s="5">
        <v>300</v>
      </c>
      <c r="O28" s="6">
        <f t="shared" si="5"/>
        <v>100</v>
      </c>
      <c r="P28" s="57">
        <f t="shared" si="6"/>
        <v>368.3333333333333</v>
      </c>
      <c r="Q28" s="5"/>
      <c r="R28" s="6">
        <f t="shared" si="7"/>
        <v>0</v>
      </c>
      <c r="S28" s="5"/>
      <c r="T28" s="6">
        <f t="shared" si="8"/>
        <v>0</v>
      </c>
      <c r="U28" s="5"/>
      <c r="V28" s="6">
        <f t="shared" si="0"/>
        <v>0</v>
      </c>
      <c r="W28" s="57">
        <f t="shared" si="9"/>
        <v>368.3333333333333</v>
      </c>
    </row>
    <row r="29" spans="1:23" ht="12.75">
      <c r="A29" s="3">
        <f t="shared" si="10"/>
        <v>25</v>
      </c>
      <c r="B29" s="75">
        <v>12</v>
      </c>
      <c r="C29" s="3" t="s">
        <v>15</v>
      </c>
      <c r="D29" s="4" t="s">
        <v>18</v>
      </c>
      <c r="E29" s="52" t="s">
        <v>21</v>
      </c>
      <c r="F29" s="5">
        <v>240</v>
      </c>
      <c r="G29" s="6">
        <f t="shared" si="1"/>
        <v>100</v>
      </c>
      <c r="H29" s="5">
        <v>240</v>
      </c>
      <c r="I29" s="6">
        <f t="shared" si="2"/>
        <v>100</v>
      </c>
      <c r="J29" s="5">
        <v>223</v>
      </c>
      <c r="K29" s="6">
        <f t="shared" si="3"/>
        <v>74.33333333333333</v>
      </c>
      <c r="L29" s="5">
        <v>224</v>
      </c>
      <c r="M29" s="6">
        <f t="shared" si="4"/>
        <v>74.66666666666667</v>
      </c>
      <c r="N29" s="5">
        <v>36</v>
      </c>
      <c r="O29" s="6">
        <f t="shared" si="5"/>
        <v>12</v>
      </c>
      <c r="P29" s="57">
        <f t="shared" si="6"/>
        <v>361</v>
      </c>
      <c r="Q29" s="5"/>
      <c r="R29" s="6">
        <f t="shared" si="7"/>
        <v>0</v>
      </c>
      <c r="S29" s="5"/>
      <c r="T29" s="6">
        <f t="shared" si="8"/>
        <v>0</v>
      </c>
      <c r="U29" s="5"/>
      <c r="V29" s="6">
        <f t="shared" si="0"/>
        <v>0</v>
      </c>
      <c r="W29" s="57">
        <f t="shared" si="9"/>
        <v>361</v>
      </c>
    </row>
    <row r="30" spans="1:23" ht="12.75">
      <c r="A30" s="1">
        <f t="shared" si="10"/>
        <v>26</v>
      </c>
      <c r="B30" s="1">
        <v>5</v>
      </c>
      <c r="C30" s="1" t="s">
        <v>17</v>
      </c>
      <c r="D30" s="2"/>
      <c r="E30" s="50" t="s">
        <v>21</v>
      </c>
      <c r="F30" s="13">
        <v>145</v>
      </c>
      <c r="G30" s="14">
        <f t="shared" si="1"/>
        <v>60.416666666666664</v>
      </c>
      <c r="H30" s="13">
        <v>47</v>
      </c>
      <c r="I30" s="14">
        <f t="shared" si="2"/>
        <v>19.583333333333332</v>
      </c>
      <c r="J30" s="13">
        <v>215</v>
      </c>
      <c r="K30" s="14">
        <f t="shared" si="3"/>
        <v>71.66666666666667</v>
      </c>
      <c r="L30" s="13">
        <v>246</v>
      </c>
      <c r="M30" s="14">
        <f t="shared" si="4"/>
        <v>82</v>
      </c>
      <c r="N30" s="13">
        <v>300</v>
      </c>
      <c r="O30" s="14">
        <f t="shared" si="5"/>
        <v>100</v>
      </c>
      <c r="P30" s="15">
        <f t="shared" si="6"/>
        <v>333.6666666666667</v>
      </c>
      <c r="Q30" s="13"/>
      <c r="R30" s="14">
        <f t="shared" si="7"/>
        <v>0</v>
      </c>
      <c r="S30" s="13"/>
      <c r="T30" s="14">
        <f t="shared" si="8"/>
        <v>0</v>
      </c>
      <c r="U30" s="13"/>
      <c r="V30" s="14">
        <f t="shared" si="0"/>
        <v>0</v>
      </c>
      <c r="W30" s="15">
        <f t="shared" si="9"/>
        <v>333.6666666666667</v>
      </c>
    </row>
    <row r="31" spans="1:23" ht="12.75">
      <c r="A31" s="3">
        <f t="shared" si="10"/>
        <v>27</v>
      </c>
      <c r="B31" s="75">
        <v>20</v>
      </c>
      <c r="C31" s="3" t="s">
        <v>45</v>
      </c>
      <c r="D31" s="4" t="s">
        <v>18</v>
      </c>
      <c r="E31" s="52" t="s">
        <v>21</v>
      </c>
      <c r="F31" s="5">
        <v>90</v>
      </c>
      <c r="G31" s="6">
        <f t="shared" si="1"/>
        <v>37.5</v>
      </c>
      <c r="H31" s="5">
        <v>73</v>
      </c>
      <c r="I31" s="6">
        <f t="shared" si="2"/>
        <v>30.416666666666664</v>
      </c>
      <c r="J31" s="5">
        <v>300</v>
      </c>
      <c r="K31" s="6">
        <f t="shared" si="3"/>
        <v>100</v>
      </c>
      <c r="L31" s="5">
        <v>174</v>
      </c>
      <c r="M31" s="6">
        <f t="shared" si="4"/>
        <v>57.99999999999999</v>
      </c>
      <c r="N31" s="5">
        <v>273</v>
      </c>
      <c r="O31" s="6">
        <f t="shared" si="5"/>
        <v>91</v>
      </c>
      <c r="P31" s="57">
        <f t="shared" si="6"/>
        <v>316.91666666666663</v>
      </c>
      <c r="Q31" s="5"/>
      <c r="R31" s="6">
        <f t="shared" si="7"/>
        <v>0</v>
      </c>
      <c r="S31" s="5"/>
      <c r="T31" s="6">
        <f t="shared" si="8"/>
        <v>0</v>
      </c>
      <c r="U31" s="5"/>
      <c r="V31" s="6">
        <f t="shared" si="0"/>
        <v>0</v>
      </c>
      <c r="W31" s="57">
        <f t="shared" si="9"/>
        <v>316.91666666666663</v>
      </c>
    </row>
    <row r="32" spans="1:23" ht="12.75">
      <c r="A32" s="1">
        <f t="shared" si="10"/>
        <v>28</v>
      </c>
      <c r="B32" s="46">
        <v>10</v>
      </c>
      <c r="C32" s="1" t="s">
        <v>16</v>
      </c>
      <c r="D32" s="2"/>
      <c r="E32" s="50" t="s">
        <v>21</v>
      </c>
      <c r="F32" s="13">
        <v>227</v>
      </c>
      <c r="G32" s="14">
        <f t="shared" si="1"/>
        <v>94.58333333333333</v>
      </c>
      <c r="H32" s="13">
        <v>165</v>
      </c>
      <c r="I32" s="14">
        <f t="shared" si="2"/>
        <v>68.75</v>
      </c>
      <c r="J32" s="13">
        <v>143</v>
      </c>
      <c r="K32" s="14">
        <f t="shared" si="3"/>
        <v>47.66666666666667</v>
      </c>
      <c r="L32" s="13">
        <v>150</v>
      </c>
      <c r="M32" s="14">
        <f t="shared" si="4"/>
        <v>50</v>
      </c>
      <c r="N32" s="13">
        <v>8</v>
      </c>
      <c r="O32" s="14">
        <f t="shared" si="5"/>
        <v>2.666666666666667</v>
      </c>
      <c r="P32" s="15">
        <f t="shared" si="6"/>
        <v>263.6666666666667</v>
      </c>
      <c r="Q32" s="13"/>
      <c r="R32" s="14">
        <f t="shared" si="7"/>
        <v>0</v>
      </c>
      <c r="S32" s="13"/>
      <c r="T32" s="14">
        <f t="shared" si="8"/>
        <v>0</v>
      </c>
      <c r="U32" s="13"/>
      <c r="V32" s="14">
        <f t="shared" si="0"/>
        <v>0</v>
      </c>
      <c r="W32" s="15">
        <f t="shared" si="9"/>
        <v>263.6666666666667</v>
      </c>
    </row>
    <row r="33" spans="1:23" ht="12.75">
      <c r="A33" s="1">
        <f t="shared" si="10"/>
        <v>29</v>
      </c>
      <c r="B33" s="46">
        <v>2</v>
      </c>
      <c r="C33" s="1" t="s">
        <v>43</v>
      </c>
      <c r="D33" s="2"/>
      <c r="E33" s="50" t="s">
        <v>21</v>
      </c>
      <c r="F33" s="13">
        <v>23</v>
      </c>
      <c r="G33" s="14">
        <f t="shared" si="1"/>
        <v>9.583333333333334</v>
      </c>
      <c r="H33" s="13">
        <v>230</v>
      </c>
      <c r="I33" s="14">
        <f t="shared" si="2"/>
        <v>95.83333333333334</v>
      </c>
      <c r="J33" s="13">
        <v>58</v>
      </c>
      <c r="K33" s="14">
        <f t="shared" si="3"/>
        <v>19.333333333333332</v>
      </c>
      <c r="L33" s="13">
        <v>44</v>
      </c>
      <c r="M33" s="14">
        <f t="shared" si="4"/>
        <v>14.666666666666666</v>
      </c>
      <c r="N33" s="13">
        <v>300</v>
      </c>
      <c r="O33" s="14">
        <f t="shared" si="5"/>
        <v>100</v>
      </c>
      <c r="P33" s="15">
        <f t="shared" si="6"/>
        <v>239.41666666666666</v>
      </c>
      <c r="Q33" s="13"/>
      <c r="R33" s="14">
        <f t="shared" si="7"/>
        <v>0</v>
      </c>
      <c r="S33" s="13"/>
      <c r="T33" s="14">
        <f t="shared" si="8"/>
        <v>0</v>
      </c>
      <c r="U33" s="13"/>
      <c r="V33" s="14">
        <f t="shared" si="0"/>
        <v>0</v>
      </c>
      <c r="W33" s="15">
        <f t="shared" si="9"/>
        <v>239.41666666666666</v>
      </c>
    </row>
    <row r="34" spans="1:23" ht="12.75">
      <c r="A34" s="3">
        <f t="shared" si="10"/>
        <v>30</v>
      </c>
      <c r="B34" s="3">
        <v>11</v>
      </c>
      <c r="C34" s="3" t="s">
        <v>12</v>
      </c>
      <c r="D34" s="4" t="s">
        <v>18</v>
      </c>
      <c r="E34" s="52" t="s">
        <v>21</v>
      </c>
      <c r="F34" s="5">
        <v>48</v>
      </c>
      <c r="G34" s="6">
        <f t="shared" si="1"/>
        <v>20</v>
      </c>
      <c r="H34" s="5">
        <v>44</v>
      </c>
      <c r="I34" s="6">
        <f t="shared" si="2"/>
        <v>18.333333333333332</v>
      </c>
      <c r="J34" s="5">
        <v>220</v>
      </c>
      <c r="K34" s="6">
        <f t="shared" si="3"/>
        <v>73.33333333333333</v>
      </c>
      <c r="L34" s="5">
        <v>182</v>
      </c>
      <c r="M34" s="6">
        <f t="shared" si="4"/>
        <v>60.66666666666667</v>
      </c>
      <c r="N34" s="5">
        <v>110</v>
      </c>
      <c r="O34" s="6">
        <f t="shared" si="5"/>
        <v>36.666666666666664</v>
      </c>
      <c r="P34" s="57">
        <f t="shared" si="6"/>
        <v>208.99999999999997</v>
      </c>
      <c r="Q34" s="5"/>
      <c r="R34" s="6">
        <f t="shared" si="7"/>
        <v>0</v>
      </c>
      <c r="S34" s="5"/>
      <c r="T34" s="6">
        <f t="shared" si="8"/>
        <v>0</v>
      </c>
      <c r="U34" s="5"/>
      <c r="V34" s="6">
        <f t="shared" si="0"/>
        <v>0</v>
      </c>
      <c r="W34" s="57">
        <f t="shared" si="9"/>
        <v>208.99999999999997</v>
      </c>
    </row>
    <row r="35" spans="1:23" ht="12.75">
      <c r="A35" s="1">
        <f t="shared" si="10"/>
        <v>31</v>
      </c>
      <c r="B35" s="1">
        <v>15</v>
      </c>
      <c r="C35" s="1" t="s">
        <v>44</v>
      </c>
      <c r="D35" s="2"/>
      <c r="E35" s="50" t="s">
        <v>21</v>
      </c>
      <c r="F35" s="13">
        <v>4</v>
      </c>
      <c r="G35" s="14">
        <f t="shared" si="1"/>
        <v>1.6666666666666667</v>
      </c>
      <c r="H35" s="13">
        <v>236</v>
      </c>
      <c r="I35" s="14">
        <f t="shared" si="2"/>
        <v>98.33333333333333</v>
      </c>
      <c r="J35" s="13">
        <v>118</v>
      </c>
      <c r="K35" s="14">
        <f t="shared" si="3"/>
        <v>39.33333333333333</v>
      </c>
      <c r="L35" s="13">
        <v>6</v>
      </c>
      <c r="M35" s="14">
        <f t="shared" si="4"/>
        <v>2</v>
      </c>
      <c r="N35" s="13">
        <v>7</v>
      </c>
      <c r="O35" s="14">
        <f t="shared" si="5"/>
        <v>2.3333333333333335</v>
      </c>
      <c r="P35" s="15">
        <f t="shared" si="6"/>
        <v>143.66666666666666</v>
      </c>
      <c r="Q35" s="13"/>
      <c r="R35" s="14">
        <f t="shared" si="7"/>
        <v>0</v>
      </c>
      <c r="S35" s="13"/>
      <c r="T35" s="14">
        <f t="shared" si="8"/>
        <v>0</v>
      </c>
      <c r="U35" s="13"/>
      <c r="V35" s="14">
        <f t="shared" si="0"/>
        <v>0</v>
      </c>
      <c r="W35" s="15">
        <f t="shared" si="9"/>
        <v>143.66666666666666</v>
      </c>
    </row>
    <row r="36" spans="1:23" ht="12.75">
      <c r="A36" s="1">
        <f t="shared" si="10"/>
        <v>32</v>
      </c>
      <c r="B36" s="46">
        <v>8</v>
      </c>
      <c r="C36" s="1" t="s">
        <v>11</v>
      </c>
      <c r="D36" s="2"/>
      <c r="E36" s="50" t="s">
        <v>21</v>
      </c>
      <c r="F36" s="13">
        <v>240</v>
      </c>
      <c r="G36" s="14">
        <f t="shared" si="1"/>
        <v>100</v>
      </c>
      <c r="H36" s="13">
        <v>0</v>
      </c>
      <c r="I36" s="14">
        <f t="shared" si="2"/>
        <v>0</v>
      </c>
      <c r="J36" s="13">
        <v>0</v>
      </c>
      <c r="K36" s="14">
        <f t="shared" si="3"/>
        <v>0</v>
      </c>
      <c r="L36" s="13">
        <v>0</v>
      </c>
      <c r="M36" s="14">
        <f t="shared" si="4"/>
        <v>0</v>
      </c>
      <c r="N36" s="13">
        <v>0</v>
      </c>
      <c r="O36" s="14">
        <f t="shared" si="5"/>
        <v>0</v>
      </c>
      <c r="P36" s="15">
        <f t="shared" si="6"/>
        <v>100</v>
      </c>
      <c r="Q36" s="13"/>
      <c r="R36" s="14">
        <f t="shared" si="7"/>
        <v>0</v>
      </c>
      <c r="S36" s="13"/>
      <c r="T36" s="14">
        <f t="shared" si="8"/>
        <v>0</v>
      </c>
      <c r="U36" s="13"/>
      <c r="V36" s="14">
        <f t="shared" si="0"/>
        <v>0</v>
      </c>
      <c r="W36" s="15">
        <f t="shared" si="9"/>
        <v>100</v>
      </c>
    </row>
    <row r="37" spans="1:23" ht="12.75">
      <c r="A37" s="10"/>
      <c r="B37" s="10"/>
      <c r="C37" s="10"/>
      <c r="D37" s="19"/>
      <c r="E37" s="53"/>
      <c r="F37" s="20"/>
      <c r="G37" s="21"/>
      <c r="H37" s="20"/>
      <c r="I37" s="21"/>
      <c r="J37" s="20"/>
      <c r="K37" s="21"/>
      <c r="L37" s="20"/>
      <c r="M37" s="21"/>
      <c r="N37" s="20"/>
      <c r="O37" s="21"/>
      <c r="P37" s="22"/>
      <c r="Q37" s="20"/>
      <c r="R37" s="21"/>
      <c r="S37" s="20"/>
      <c r="T37" s="21"/>
      <c r="U37" s="20"/>
      <c r="V37" s="21"/>
      <c r="W37" s="22"/>
    </row>
    <row r="38" spans="1:23" ht="12.75">
      <c r="A38" s="10"/>
      <c r="B38" s="10"/>
      <c r="C38" s="10"/>
      <c r="D38" s="19"/>
      <c r="E38" s="53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2"/>
      <c r="Q38" s="20"/>
      <c r="R38" s="21"/>
      <c r="S38" s="20"/>
      <c r="T38" s="21"/>
      <c r="U38" s="20"/>
      <c r="V38" s="21"/>
      <c r="W38" s="22"/>
    </row>
    <row r="39" spans="1:23" ht="12.75">
      <c r="A39" s="10"/>
      <c r="B39" s="10"/>
      <c r="C39" s="10"/>
      <c r="D39" s="19"/>
      <c r="E39" s="53"/>
      <c r="F39" s="20"/>
      <c r="G39" s="21"/>
      <c r="H39" s="20"/>
      <c r="I39" s="21"/>
      <c r="J39" s="20"/>
      <c r="K39" s="21"/>
      <c r="L39" s="20"/>
      <c r="M39" s="21"/>
      <c r="N39" s="20"/>
      <c r="O39" s="21"/>
      <c r="P39" s="22"/>
      <c r="Q39" s="20"/>
      <c r="R39" s="21"/>
      <c r="S39" s="20"/>
      <c r="T39" s="21"/>
      <c r="U39" s="20"/>
      <c r="V39" s="21"/>
      <c r="W39" s="22"/>
    </row>
    <row r="40" spans="1:23" ht="12.75">
      <c r="A40" s="10"/>
      <c r="B40" s="41"/>
      <c r="C40" s="76"/>
      <c r="D40" s="76"/>
      <c r="E40" s="76"/>
      <c r="F40" s="76"/>
      <c r="G40" s="76"/>
      <c r="H40" s="58"/>
      <c r="I40" s="21"/>
      <c r="J40" s="20"/>
      <c r="K40" s="21"/>
      <c r="L40" s="20"/>
      <c r="M40" s="21"/>
      <c r="N40" s="20"/>
      <c r="O40" s="21"/>
      <c r="P40" s="22"/>
      <c r="Q40" s="20"/>
      <c r="R40" s="21"/>
      <c r="S40" s="20"/>
      <c r="T40" s="21"/>
      <c r="U40" s="20"/>
      <c r="V40" s="21"/>
      <c r="W40" s="22"/>
    </row>
    <row r="41" spans="1:23" ht="12.75">
      <c r="A41" s="10"/>
      <c r="B41" s="41"/>
      <c r="C41" s="10"/>
      <c r="D41" s="19"/>
      <c r="E41" s="53"/>
      <c r="F41" s="10"/>
      <c r="G41" s="21"/>
      <c r="H41" s="58"/>
      <c r="I41" s="21"/>
      <c r="J41" s="20"/>
      <c r="K41" s="21"/>
      <c r="L41" s="20"/>
      <c r="M41" s="21"/>
      <c r="N41" s="20"/>
      <c r="O41" s="21"/>
      <c r="P41" s="22"/>
      <c r="Q41" s="20"/>
      <c r="R41" s="21"/>
      <c r="S41" s="20"/>
      <c r="T41" s="21"/>
      <c r="U41" s="20"/>
      <c r="V41" s="21"/>
      <c r="W41" s="22"/>
    </row>
    <row r="42" spans="1:23" ht="12.75">
      <c r="A42" s="10"/>
      <c r="B42" s="41"/>
      <c r="C42" s="10"/>
      <c r="D42" s="19"/>
      <c r="E42" s="53"/>
      <c r="F42" s="10"/>
      <c r="G42" s="21"/>
      <c r="H42" s="58"/>
      <c r="I42" s="21"/>
      <c r="J42" s="20"/>
      <c r="K42" s="21"/>
      <c r="L42" s="20"/>
      <c r="M42" s="21"/>
      <c r="N42" s="20"/>
      <c r="O42" s="21"/>
      <c r="P42" s="22"/>
      <c r="Q42" s="20"/>
      <c r="R42" s="21"/>
      <c r="S42" s="20"/>
      <c r="T42" s="21"/>
      <c r="U42" s="20"/>
      <c r="V42" s="21"/>
      <c r="W42" s="22"/>
    </row>
    <row r="43" spans="1:23" ht="12.75">
      <c r="A43" s="10"/>
      <c r="B43" s="41"/>
      <c r="C43" s="10"/>
      <c r="D43" s="19"/>
      <c r="E43" s="53"/>
      <c r="F43" s="10"/>
      <c r="G43" s="10"/>
      <c r="H43" s="77"/>
      <c r="I43" s="77"/>
      <c r="J43" s="20"/>
      <c r="K43" s="21"/>
      <c r="L43" s="20"/>
      <c r="M43" s="21"/>
      <c r="N43" s="20"/>
      <c r="O43" s="21"/>
      <c r="P43" s="22"/>
      <c r="Q43" s="20"/>
      <c r="R43" s="21"/>
      <c r="S43" s="20"/>
      <c r="T43" s="21"/>
      <c r="U43" s="20"/>
      <c r="V43" s="21"/>
      <c r="W43" s="22"/>
    </row>
    <row r="44" spans="1:23" ht="12.75">
      <c r="A44" s="10"/>
      <c r="B44" s="41"/>
      <c r="C44" s="10"/>
      <c r="D44" s="19"/>
      <c r="E44" s="53"/>
      <c r="F44" s="10"/>
      <c r="G44" s="10"/>
      <c r="H44" s="56"/>
      <c r="I44" s="56"/>
      <c r="J44" s="20"/>
      <c r="K44" s="21"/>
      <c r="L44" s="20"/>
      <c r="M44" s="21"/>
      <c r="N44" s="20"/>
      <c r="O44" s="21"/>
      <c r="P44" s="22"/>
      <c r="Q44" s="20"/>
      <c r="R44" s="21"/>
      <c r="S44" s="20"/>
      <c r="T44" s="21"/>
      <c r="U44" s="20"/>
      <c r="V44" s="21"/>
      <c r="W44" s="22"/>
    </row>
    <row r="45" spans="1:23" ht="12.75">
      <c r="A45" s="10"/>
      <c r="B45" s="41"/>
      <c r="C45" s="76"/>
      <c r="D45" s="76"/>
      <c r="E45" s="76"/>
      <c r="F45" s="76"/>
      <c r="G45" s="41"/>
      <c r="H45" s="58"/>
      <c r="I45" s="10"/>
      <c r="J45" s="20"/>
      <c r="K45" s="21"/>
      <c r="L45" s="20"/>
      <c r="M45" s="21"/>
      <c r="N45" s="20"/>
      <c r="O45" s="21"/>
      <c r="P45" s="22"/>
      <c r="Q45" s="20"/>
      <c r="R45" s="21"/>
      <c r="S45" s="20"/>
      <c r="T45" s="21"/>
      <c r="U45" s="20"/>
      <c r="V45" s="21"/>
      <c r="W45" s="22"/>
    </row>
    <row r="46" spans="1:23" ht="12.75">
      <c r="A46" s="10"/>
      <c r="B46" s="41"/>
      <c r="C46" s="10"/>
      <c r="D46" s="19"/>
      <c r="E46" s="53"/>
      <c r="F46" s="10"/>
      <c r="G46" s="21"/>
      <c r="H46" s="58"/>
      <c r="I46" s="10"/>
      <c r="J46" s="20"/>
      <c r="K46" s="21"/>
      <c r="L46" s="20"/>
      <c r="M46" s="21"/>
      <c r="N46" s="20"/>
      <c r="O46" s="21"/>
      <c r="P46" s="22"/>
      <c r="Q46" s="20"/>
      <c r="R46" s="21"/>
      <c r="S46" s="20"/>
      <c r="T46" s="21"/>
      <c r="U46" s="20"/>
      <c r="V46" s="21"/>
      <c r="W46" s="22"/>
    </row>
    <row r="47" spans="1:23" ht="12.75">
      <c r="A47" s="10"/>
      <c r="B47" s="41"/>
      <c r="C47" s="10"/>
      <c r="D47" s="19"/>
      <c r="E47" s="53"/>
      <c r="F47" s="10"/>
      <c r="G47" s="21"/>
      <c r="H47" s="58"/>
      <c r="I47" s="10"/>
      <c r="J47" s="20"/>
      <c r="K47" s="21"/>
      <c r="L47" s="20"/>
      <c r="M47" s="21"/>
      <c r="N47" s="20"/>
      <c r="O47" s="21"/>
      <c r="P47" s="22"/>
      <c r="Q47" s="20"/>
      <c r="R47" s="21"/>
      <c r="S47" s="20"/>
      <c r="T47" s="21"/>
      <c r="U47" s="20"/>
      <c r="V47" s="21"/>
      <c r="W47" s="22"/>
    </row>
    <row r="48" spans="1:9" ht="12.75">
      <c r="A48" s="10"/>
      <c r="B48" s="41"/>
      <c r="C48" s="10"/>
      <c r="D48" s="19"/>
      <c r="E48" s="53"/>
      <c r="F48" s="10"/>
      <c r="G48" s="10"/>
      <c r="H48" s="77"/>
      <c r="I48" s="77"/>
    </row>
    <row r="49" spans="2:22" s="10" customFormat="1" ht="12.75">
      <c r="B49" s="41"/>
      <c r="C49" s="19"/>
      <c r="D49" s="19"/>
      <c r="E49" s="53"/>
      <c r="F49" s="42"/>
      <c r="G49" s="43"/>
      <c r="H49" s="20"/>
      <c r="J49" s="20"/>
      <c r="L49" s="20"/>
      <c r="N49" s="20"/>
      <c r="P49" s="40"/>
      <c r="Q49" s="20"/>
      <c r="S49" s="20"/>
      <c r="U49" s="20"/>
      <c r="V49" s="21"/>
    </row>
    <row r="50" spans="1:9" ht="12.75">
      <c r="A50" s="10"/>
      <c r="B50" s="41"/>
      <c r="C50" s="76"/>
      <c r="D50" s="76"/>
      <c r="E50" s="76"/>
      <c r="F50" s="76"/>
      <c r="G50" s="76"/>
      <c r="H50" s="21"/>
      <c r="I50" s="10"/>
    </row>
    <row r="51" spans="1:9" ht="12.75">
      <c r="A51" s="10"/>
      <c r="B51" s="41"/>
      <c r="C51" s="10"/>
      <c r="D51" s="19"/>
      <c r="E51" s="53"/>
      <c r="F51" s="10"/>
      <c r="G51" s="21"/>
      <c r="H51" s="21"/>
      <c r="I51" s="10"/>
    </row>
    <row r="52" spans="1:9" ht="12.75">
      <c r="A52" s="10"/>
      <c r="B52" s="41"/>
      <c r="C52" s="10"/>
      <c r="D52" s="19"/>
      <c r="E52" s="53"/>
      <c r="F52" s="10"/>
      <c r="G52" s="21"/>
      <c r="H52" s="21"/>
      <c r="I52" s="10"/>
    </row>
    <row r="53" spans="1:9" ht="12.75">
      <c r="A53" s="10"/>
      <c r="B53" s="41"/>
      <c r="C53" s="10"/>
      <c r="D53" s="19"/>
      <c r="E53" s="53"/>
      <c r="F53" s="10"/>
      <c r="G53" s="10"/>
      <c r="H53" s="77"/>
      <c r="I53" s="77"/>
    </row>
    <row r="54" spans="1:9" ht="12.75">
      <c r="A54" s="10"/>
      <c r="B54" s="41"/>
      <c r="C54" s="10"/>
      <c r="D54" s="19"/>
      <c r="E54" s="53"/>
      <c r="F54" s="10"/>
      <c r="G54" s="10"/>
      <c r="H54" s="58"/>
      <c r="I54" s="10"/>
    </row>
    <row r="55" spans="1:9" ht="12.75">
      <c r="A55" s="10"/>
      <c r="B55" s="41"/>
      <c r="C55" s="76"/>
      <c r="D55" s="76"/>
      <c r="E55" s="76"/>
      <c r="F55" s="76"/>
      <c r="G55" s="76"/>
      <c r="H55" s="58"/>
      <c r="I55" s="10"/>
    </row>
    <row r="56" spans="1:9" ht="12.75">
      <c r="A56" s="10"/>
      <c r="B56" s="41"/>
      <c r="C56" s="10"/>
      <c r="D56" s="19"/>
      <c r="E56" s="53"/>
      <c r="F56" s="10"/>
      <c r="G56" s="21"/>
      <c r="H56" s="58"/>
      <c r="I56" s="10"/>
    </row>
    <row r="57" spans="1:9" ht="12.75">
      <c r="A57" s="10"/>
      <c r="B57" s="41"/>
      <c r="C57" s="10"/>
      <c r="D57" s="19"/>
      <c r="E57" s="53"/>
      <c r="F57" s="10"/>
      <c r="G57" s="21"/>
      <c r="H57" s="58"/>
      <c r="I57" s="10"/>
    </row>
    <row r="58" spans="1:9" ht="12.75">
      <c r="A58" s="10"/>
      <c r="B58" s="41"/>
      <c r="C58" s="10"/>
      <c r="D58" s="19"/>
      <c r="E58" s="53"/>
      <c r="F58" s="10"/>
      <c r="G58" s="10"/>
      <c r="H58" s="77"/>
      <c r="I58" s="77"/>
    </row>
    <row r="59" spans="1:9" ht="12.75">
      <c r="A59" s="10"/>
      <c r="B59" s="41"/>
      <c r="C59" s="10"/>
      <c r="D59" s="19"/>
      <c r="E59" s="53"/>
      <c r="F59" s="10"/>
      <c r="G59" s="10"/>
      <c r="H59" s="58"/>
      <c r="I59" s="10"/>
    </row>
    <row r="60" spans="1:9" ht="12.75">
      <c r="A60" s="10"/>
      <c r="B60" s="41"/>
      <c r="C60" s="76"/>
      <c r="D60" s="76"/>
      <c r="E60" s="76"/>
      <c r="F60" s="76"/>
      <c r="G60" s="76"/>
      <c r="H60" s="58"/>
      <c r="I60" s="10"/>
    </row>
    <row r="61" spans="1:9" ht="12.75">
      <c r="A61" s="10"/>
      <c r="B61" s="41"/>
      <c r="C61" s="10"/>
      <c r="D61" s="19"/>
      <c r="E61" s="53"/>
      <c r="F61" s="10"/>
      <c r="G61" s="21"/>
      <c r="H61" s="58"/>
      <c r="I61" s="10"/>
    </row>
    <row r="62" spans="1:9" ht="12.75">
      <c r="A62" s="10"/>
      <c r="B62" s="41"/>
      <c r="C62" s="10"/>
      <c r="D62" s="19"/>
      <c r="E62" s="53"/>
      <c r="F62" s="10"/>
      <c r="G62" s="21"/>
      <c r="H62" s="58"/>
      <c r="I62" s="10"/>
    </row>
    <row r="63" spans="1:9" ht="12.75">
      <c r="A63" s="10"/>
      <c r="B63" s="41"/>
      <c r="C63" s="10"/>
      <c r="D63" s="19"/>
      <c r="E63" s="53"/>
      <c r="F63" s="10"/>
      <c r="G63" s="10"/>
      <c r="H63" s="77"/>
      <c r="I63" s="77"/>
    </row>
    <row r="64" spans="1:9" ht="12.75">
      <c r="A64" s="10"/>
      <c r="B64" s="41"/>
      <c r="C64" s="10"/>
      <c r="D64" s="19"/>
      <c r="E64" s="53"/>
      <c r="F64" s="10"/>
      <c r="G64" s="10"/>
      <c r="H64" s="58"/>
      <c r="I64" s="10"/>
    </row>
    <row r="65" spans="1:9" ht="12.75">
      <c r="A65" s="10"/>
      <c r="B65" s="41"/>
      <c r="C65" s="76"/>
      <c r="D65" s="76"/>
      <c r="E65" s="76"/>
      <c r="F65" s="76"/>
      <c r="G65" s="76"/>
      <c r="H65" s="58"/>
      <c r="I65" s="10"/>
    </row>
    <row r="66" spans="1:11" ht="12.75">
      <c r="A66" s="10"/>
      <c r="B66" s="41"/>
      <c r="C66" s="10"/>
      <c r="D66" s="19"/>
      <c r="E66" s="53"/>
      <c r="F66" s="10"/>
      <c r="G66" s="21"/>
      <c r="H66" s="58"/>
      <c r="I66" s="10"/>
      <c r="K66" s="45"/>
    </row>
    <row r="67" spans="1:9" ht="12.75">
      <c r="A67" s="10"/>
      <c r="B67" s="41"/>
      <c r="C67" s="10"/>
      <c r="D67" s="19"/>
      <c r="E67" s="53"/>
      <c r="F67" s="10"/>
      <c r="G67" s="21"/>
      <c r="H67" s="58"/>
      <c r="I67" s="10"/>
    </row>
    <row r="68" spans="1:9" ht="12.75">
      <c r="A68" s="10"/>
      <c r="B68" s="41"/>
      <c r="C68" s="10"/>
      <c r="D68" s="19"/>
      <c r="E68" s="53"/>
      <c r="F68" s="10"/>
      <c r="G68" s="10"/>
      <c r="H68" s="77"/>
      <c r="I68" s="77"/>
    </row>
    <row r="69" spans="1:9" ht="12.75">
      <c r="A69" s="10"/>
      <c r="B69" s="41"/>
      <c r="C69" s="10"/>
      <c r="D69" s="19"/>
      <c r="E69" s="53"/>
      <c r="F69" s="10"/>
      <c r="G69" s="10"/>
      <c r="H69" s="58"/>
      <c r="I69" s="10"/>
    </row>
    <row r="70" spans="1:9" ht="12.75">
      <c r="A70" s="10"/>
      <c r="B70" s="41"/>
      <c r="C70" s="76"/>
      <c r="D70" s="76"/>
      <c r="E70" s="76"/>
      <c r="F70" s="76"/>
      <c r="G70" s="76"/>
      <c r="H70" s="58"/>
      <c r="I70" s="10"/>
    </row>
    <row r="71" spans="1:9" ht="12.75">
      <c r="A71" s="10"/>
      <c r="B71" s="41"/>
      <c r="C71" s="64"/>
      <c r="D71" s="65"/>
      <c r="E71" s="66"/>
      <c r="F71" s="10"/>
      <c r="G71" s="21"/>
      <c r="H71" s="58"/>
      <c r="I71" s="10"/>
    </row>
    <row r="72" spans="1:9" ht="12.75">
      <c r="A72" s="10"/>
      <c r="B72" s="41"/>
      <c r="C72" s="64"/>
      <c r="D72" s="65"/>
      <c r="E72" s="66"/>
      <c r="F72" s="10"/>
      <c r="G72" s="21"/>
      <c r="H72" s="58"/>
      <c r="I72" s="10"/>
    </row>
    <row r="73" spans="1:9" ht="12.75">
      <c r="A73" s="10"/>
      <c r="B73" s="41"/>
      <c r="C73" s="10"/>
      <c r="D73" s="19"/>
      <c r="E73" s="53"/>
      <c r="F73" s="10"/>
      <c r="G73" s="10"/>
      <c r="H73" s="77"/>
      <c r="I73" s="77"/>
    </row>
    <row r="74" spans="1:9" ht="12.75">
      <c r="A74" s="10"/>
      <c r="B74" s="41"/>
      <c r="C74" s="10"/>
      <c r="D74" s="19"/>
      <c r="E74" s="53"/>
      <c r="F74" s="10"/>
      <c r="G74" s="10"/>
      <c r="H74" s="58"/>
      <c r="I74" s="10"/>
    </row>
    <row r="75" spans="1:9" ht="12.75">
      <c r="A75" s="10"/>
      <c r="B75" s="41"/>
      <c r="C75" s="76"/>
      <c r="D75" s="76"/>
      <c r="E75" s="76"/>
      <c r="F75" s="76"/>
      <c r="G75" s="76"/>
      <c r="H75" s="58"/>
      <c r="I75" s="10"/>
    </row>
    <row r="76" spans="1:9" ht="12.75">
      <c r="A76" s="10"/>
      <c r="B76" s="41"/>
      <c r="C76" s="64"/>
      <c r="D76" s="65"/>
      <c r="E76" s="66"/>
      <c r="F76" s="10"/>
      <c r="G76" s="21"/>
      <c r="H76" s="58"/>
      <c r="I76" s="10"/>
    </row>
    <row r="77" spans="1:9" ht="12.75">
      <c r="A77" s="10"/>
      <c r="B77" s="41"/>
      <c r="C77" s="64"/>
      <c r="D77" s="65"/>
      <c r="E77" s="66"/>
      <c r="F77" s="10"/>
      <c r="G77" s="21"/>
      <c r="H77" s="58"/>
      <c r="I77" s="10"/>
    </row>
    <row r="78" spans="1:9" ht="12.75">
      <c r="A78" s="10"/>
      <c r="B78" s="41"/>
      <c r="C78" s="10"/>
      <c r="D78" s="19"/>
      <c r="E78" s="53"/>
      <c r="F78" s="10"/>
      <c r="G78" s="10"/>
      <c r="H78" s="77"/>
      <c r="I78" s="77"/>
    </row>
    <row r="79" spans="1:9" ht="12.75">
      <c r="A79" s="10"/>
      <c r="B79" s="41"/>
      <c r="C79" s="10"/>
      <c r="D79" s="19"/>
      <c r="E79" s="53"/>
      <c r="F79" s="10"/>
      <c r="G79" s="10"/>
      <c r="H79" s="58"/>
      <c r="I79" s="10"/>
    </row>
    <row r="80" spans="1:9" ht="12.75">
      <c r="A80" s="10"/>
      <c r="B80" s="41"/>
      <c r="C80" s="76"/>
      <c r="D80" s="76"/>
      <c r="E80" s="76"/>
      <c r="F80" s="76"/>
      <c r="G80" s="76"/>
      <c r="H80" s="58"/>
      <c r="I80" s="10"/>
    </row>
    <row r="81" spans="1:9" ht="12.75">
      <c r="A81" s="10"/>
      <c r="B81" s="41"/>
      <c r="C81" s="64"/>
      <c r="D81" s="65"/>
      <c r="E81" s="66"/>
      <c r="F81" s="10"/>
      <c r="G81" s="21"/>
      <c r="H81" s="58"/>
      <c r="I81" s="10"/>
    </row>
    <row r="82" spans="1:9" ht="12.75">
      <c r="A82" s="10"/>
      <c r="B82" s="41"/>
      <c r="C82" s="64"/>
      <c r="D82" s="65"/>
      <c r="E82" s="66"/>
      <c r="F82" s="10"/>
      <c r="G82" s="21"/>
      <c r="H82" s="58"/>
      <c r="I82" s="10"/>
    </row>
    <row r="83" spans="1:9" ht="12.75">
      <c r="A83" s="10"/>
      <c r="B83" s="41"/>
      <c r="C83" s="10"/>
      <c r="D83" s="19"/>
      <c r="E83" s="53"/>
      <c r="F83" s="10"/>
      <c r="G83" s="10"/>
      <c r="H83" s="77"/>
      <c r="I83" s="77"/>
    </row>
    <row r="84" spans="1:9" ht="12.75">
      <c r="A84" s="10"/>
      <c r="B84" s="41"/>
      <c r="C84" s="10"/>
      <c r="D84" s="19"/>
      <c r="E84" s="53"/>
      <c r="F84" s="10"/>
      <c r="G84" s="10"/>
      <c r="H84" s="58"/>
      <c r="I84" s="10"/>
    </row>
    <row r="85" spans="1:9" ht="12.75">
      <c r="A85" s="10"/>
      <c r="B85" s="41"/>
      <c r="C85" s="76"/>
      <c r="D85" s="76"/>
      <c r="E85" s="76"/>
      <c r="F85" s="76"/>
      <c r="G85" s="76"/>
      <c r="H85" s="58"/>
      <c r="I85" s="10"/>
    </row>
    <row r="86" spans="1:11" ht="12.75">
      <c r="A86" s="10"/>
      <c r="B86" s="41"/>
      <c r="C86" s="10"/>
      <c r="D86" s="19"/>
      <c r="E86" s="53"/>
      <c r="F86" s="10"/>
      <c r="G86" s="21"/>
      <c r="H86" s="58"/>
      <c r="I86" s="10"/>
      <c r="K86" s="45"/>
    </row>
    <row r="87" spans="1:9" ht="12.75">
      <c r="A87" s="10"/>
      <c r="B87" s="41"/>
      <c r="C87" s="10"/>
      <c r="D87" s="19"/>
      <c r="E87" s="53"/>
      <c r="F87" s="10"/>
      <c r="G87" s="21"/>
      <c r="H87" s="58"/>
      <c r="I87" s="10"/>
    </row>
    <row r="88" spans="1:9" ht="12.75">
      <c r="A88" s="10"/>
      <c r="B88" s="41"/>
      <c r="C88" s="10"/>
      <c r="D88" s="19"/>
      <c r="E88" s="53"/>
      <c r="F88" s="10"/>
      <c r="G88" s="10"/>
      <c r="H88" s="77"/>
      <c r="I88" s="77"/>
    </row>
    <row r="89" spans="1:9" ht="12.75">
      <c r="A89" s="10"/>
      <c r="B89" s="41"/>
      <c r="C89" s="10"/>
      <c r="D89" s="19"/>
      <c r="E89" s="53"/>
      <c r="F89" s="10"/>
      <c r="G89" s="10"/>
      <c r="H89" s="58"/>
      <c r="I89" s="10"/>
    </row>
    <row r="90" spans="1:9" ht="12.75">
      <c r="A90" s="10"/>
      <c r="B90" s="41"/>
      <c r="C90" s="76"/>
      <c r="D90" s="76"/>
      <c r="E90" s="76"/>
      <c r="F90" s="76"/>
      <c r="G90" s="76"/>
      <c r="H90" s="58"/>
      <c r="I90" s="10"/>
    </row>
    <row r="91" spans="1:9" ht="12.75">
      <c r="A91" s="10"/>
      <c r="B91" s="41"/>
      <c r="C91" s="10"/>
      <c r="D91" s="19"/>
      <c r="E91" s="53"/>
      <c r="F91" s="10"/>
      <c r="G91" s="21"/>
      <c r="H91" s="58"/>
      <c r="I91" s="10"/>
    </row>
    <row r="92" spans="1:9" ht="12.75">
      <c r="A92" s="10"/>
      <c r="B92" s="41"/>
      <c r="C92" s="64"/>
      <c r="D92" s="65"/>
      <c r="E92" s="66"/>
      <c r="F92" s="10"/>
      <c r="G92" s="21"/>
      <c r="H92" s="58"/>
      <c r="I92" s="10"/>
    </row>
    <row r="93" spans="1:9" ht="12.75">
      <c r="A93" s="10"/>
      <c r="B93" s="41"/>
      <c r="C93" s="10"/>
      <c r="D93" s="19"/>
      <c r="E93" s="53"/>
      <c r="F93" s="10"/>
      <c r="G93" s="10"/>
      <c r="H93" s="77"/>
      <c r="I93" s="77"/>
    </row>
    <row r="94" spans="1:9" ht="12.75">
      <c r="A94" s="10"/>
      <c r="B94" s="41"/>
      <c r="C94" s="10"/>
      <c r="D94" s="19"/>
      <c r="E94" s="53"/>
      <c r="F94" s="10"/>
      <c r="G94" s="10"/>
      <c r="H94" s="56"/>
      <c r="I94" s="56"/>
    </row>
    <row r="95" spans="1:9" ht="12.75">
      <c r="A95" s="10"/>
      <c r="B95" s="41"/>
      <c r="C95" s="76"/>
      <c r="D95" s="76"/>
      <c r="E95" s="76"/>
      <c r="F95" s="76"/>
      <c r="G95" s="76"/>
      <c r="H95" s="58"/>
      <c r="I95" s="10"/>
    </row>
    <row r="96" spans="1:9" ht="12.75">
      <c r="A96" s="10"/>
      <c r="B96" s="41"/>
      <c r="C96" s="10"/>
      <c r="D96" s="19"/>
      <c r="E96" s="53"/>
      <c r="F96" s="10"/>
      <c r="G96" s="21"/>
      <c r="H96" s="58"/>
      <c r="I96" s="10"/>
    </row>
    <row r="97" spans="1:9" ht="12.75">
      <c r="A97" s="10"/>
      <c r="B97" s="41"/>
      <c r="C97" s="10"/>
      <c r="D97" s="19"/>
      <c r="E97" s="53"/>
      <c r="F97" s="10"/>
      <c r="G97" s="21"/>
      <c r="H97" s="58"/>
      <c r="I97" s="10"/>
    </row>
    <row r="98" spans="1:9" ht="12.75">
      <c r="A98" s="10"/>
      <c r="B98" s="41"/>
      <c r="C98" s="10"/>
      <c r="D98" s="19"/>
      <c r="E98" s="53"/>
      <c r="F98" s="10"/>
      <c r="G98" s="10"/>
      <c r="H98" s="77"/>
      <c r="I98" s="77"/>
    </row>
    <row r="99" spans="1:9" ht="12.75">
      <c r="A99" s="10"/>
      <c r="B99" s="41"/>
      <c r="C99" s="10"/>
      <c r="D99" s="19"/>
      <c r="E99" s="53"/>
      <c r="F99" s="10"/>
      <c r="G99" s="10"/>
      <c r="H99" s="56"/>
      <c r="I99" s="56"/>
    </row>
    <row r="100" spans="1:9" ht="12.75">
      <c r="A100" s="10"/>
      <c r="B100" s="41"/>
      <c r="C100" s="76"/>
      <c r="D100" s="76"/>
      <c r="E100" s="76"/>
      <c r="F100" s="76"/>
      <c r="G100" s="76"/>
      <c r="H100" s="58"/>
      <c r="I100" s="10"/>
    </row>
    <row r="101" spans="1:9" ht="12.75">
      <c r="A101" s="10"/>
      <c r="B101" s="41"/>
      <c r="C101" s="10"/>
      <c r="D101" s="19"/>
      <c r="E101" s="53"/>
      <c r="F101" s="10"/>
      <c r="G101" s="21"/>
      <c r="H101" s="58"/>
      <c r="I101" s="10"/>
    </row>
    <row r="102" spans="1:9" ht="12.75">
      <c r="A102" s="10"/>
      <c r="B102" s="41"/>
      <c r="C102" s="10"/>
      <c r="D102" s="19"/>
      <c r="E102" s="53"/>
      <c r="F102" s="10"/>
      <c r="G102" s="21"/>
      <c r="H102" s="58"/>
      <c r="I102" s="10"/>
    </row>
    <row r="103" spans="1:9" ht="12.75">
      <c r="A103" s="10"/>
      <c r="B103" s="41"/>
      <c r="C103" s="10"/>
      <c r="D103" s="19"/>
      <c r="E103" s="53"/>
      <c r="F103" s="10"/>
      <c r="G103" s="10"/>
      <c r="H103" s="77"/>
      <c r="I103" s="77"/>
    </row>
    <row r="104" spans="1:9" ht="12.75">
      <c r="A104" s="10"/>
      <c r="B104" s="41"/>
      <c r="C104" s="10"/>
      <c r="D104" s="19"/>
      <c r="E104" s="53"/>
      <c r="F104" s="10"/>
      <c r="G104" s="10"/>
      <c r="H104" s="58"/>
      <c r="I104" s="10"/>
    </row>
    <row r="105" spans="1:15" ht="12.75">
      <c r="A105" s="10"/>
      <c r="B105" s="41"/>
      <c r="C105" s="76"/>
      <c r="D105" s="76"/>
      <c r="E105" s="76"/>
      <c r="F105" s="76"/>
      <c r="G105" s="76"/>
      <c r="H105" s="58"/>
      <c r="I105" s="10"/>
      <c r="J105" s="20"/>
      <c r="K105" s="10"/>
      <c r="L105" s="20"/>
      <c r="M105" s="10"/>
      <c r="N105" s="20"/>
      <c r="O105" s="10"/>
    </row>
    <row r="106" spans="1:15" ht="12.75">
      <c r="A106" s="10"/>
      <c r="B106" s="41"/>
      <c r="C106" s="10"/>
      <c r="D106" s="19"/>
      <c r="E106" s="53"/>
      <c r="F106" s="10"/>
      <c r="G106" s="21"/>
      <c r="H106" s="58"/>
      <c r="I106" s="10"/>
      <c r="J106" s="20"/>
      <c r="K106" s="10"/>
      <c r="L106" s="20"/>
      <c r="M106" s="10"/>
      <c r="N106" s="20"/>
      <c r="O106" s="10"/>
    </row>
    <row r="107" spans="1:15" ht="12.75">
      <c r="A107" s="10"/>
      <c r="B107" s="41"/>
      <c r="C107" s="10"/>
      <c r="D107" s="19"/>
      <c r="E107" s="53"/>
      <c r="F107" s="10"/>
      <c r="G107" s="21"/>
      <c r="H107" s="58"/>
      <c r="I107" s="10"/>
      <c r="J107" s="20"/>
      <c r="K107" s="10"/>
      <c r="L107" s="20"/>
      <c r="M107" s="10"/>
      <c r="N107" s="20"/>
      <c r="O107" s="10"/>
    </row>
    <row r="108" spans="1:15" ht="12.75">
      <c r="A108" s="10"/>
      <c r="B108" s="41"/>
      <c r="C108" s="10"/>
      <c r="D108" s="19"/>
      <c r="E108" s="53"/>
      <c r="F108" s="10"/>
      <c r="G108" s="10"/>
      <c r="H108" s="58"/>
      <c r="I108" s="10"/>
      <c r="J108" s="20"/>
      <c r="K108" s="10"/>
      <c r="L108" s="20"/>
      <c r="M108" s="10"/>
      <c r="N108" s="20"/>
      <c r="O108" s="10"/>
    </row>
    <row r="109" spans="1:15" ht="12.75">
      <c r="A109" s="10"/>
      <c r="B109" s="41"/>
      <c r="C109" s="10"/>
      <c r="D109" s="19"/>
      <c r="E109" s="53"/>
      <c r="F109" s="10"/>
      <c r="G109" s="10"/>
      <c r="H109" s="58"/>
      <c r="I109" s="10"/>
      <c r="J109" s="20"/>
      <c r="K109" s="10"/>
      <c r="L109" s="20"/>
      <c r="M109" s="10"/>
      <c r="N109" s="20"/>
      <c r="O109" s="10"/>
    </row>
    <row r="110" spans="1:15" ht="12.75">
      <c r="A110" s="10"/>
      <c r="B110" s="41"/>
      <c r="C110" s="76"/>
      <c r="D110" s="76"/>
      <c r="E110" s="76"/>
      <c r="F110" s="76"/>
      <c r="G110" s="76"/>
      <c r="H110" s="58"/>
      <c r="I110" s="10"/>
      <c r="J110" s="20"/>
      <c r="K110" s="59"/>
      <c r="L110" s="20"/>
      <c r="M110" s="10"/>
      <c r="N110" s="20"/>
      <c r="O110" s="10"/>
    </row>
    <row r="111" spans="1:15" ht="12.75">
      <c r="A111" s="10"/>
      <c r="B111" s="41"/>
      <c r="C111" s="10"/>
      <c r="D111" s="19"/>
      <c r="E111" s="53"/>
      <c r="F111" s="10"/>
      <c r="G111" s="21"/>
      <c r="H111" s="58"/>
      <c r="I111" s="10"/>
      <c r="J111" s="20"/>
      <c r="K111" s="10"/>
      <c r="L111" s="20"/>
      <c r="M111" s="10"/>
      <c r="N111" s="20"/>
      <c r="O111" s="10"/>
    </row>
    <row r="112" spans="1:15" ht="12.75">
      <c r="A112" s="10"/>
      <c r="B112" s="41"/>
      <c r="C112" s="10"/>
      <c r="D112" s="19"/>
      <c r="E112" s="53"/>
      <c r="F112" s="10"/>
      <c r="G112" s="21"/>
      <c r="H112" s="58"/>
      <c r="I112" s="10"/>
      <c r="J112" s="20"/>
      <c r="K112" s="10"/>
      <c r="L112" s="20"/>
      <c r="M112" s="10"/>
      <c r="N112" s="20"/>
      <c r="O112" s="10"/>
    </row>
    <row r="113" spans="1:15" ht="12.75">
      <c r="A113" s="10"/>
      <c r="B113" s="41"/>
      <c r="C113" s="10"/>
      <c r="D113" s="19"/>
      <c r="E113" s="53"/>
      <c r="F113" s="10"/>
      <c r="G113" s="10"/>
      <c r="H113" s="58"/>
      <c r="I113" s="10"/>
      <c r="J113" s="20"/>
      <c r="K113" s="10"/>
      <c r="L113" s="20"/>
      <c r="M113" s="10"/>
      <c r="N113" s="20"/>
      <c r="O113" s="10"/>
    </row>
    <row r="114" spans="1:15" ht="12.75">
      <c r="A114" s="10"/>
      <c r="B114" s="41"/>
      <c r="C114" s="10"/>
      <c r="D114" s="19"/>
      <c r="E114" s="53"/>
      <c r="F114" s="10"/>
      <c r="G114" s="10"/>
      <c r="H114" s="58"/>
      <c r="I114" s="10"/>
      <c r="J114" s="20"/>
      <c r="K114" s="10"/>
      <c r="L114" s="20"/>
      <c r="M114" s="10"/>
      <c r="N114" s="20"/>
      <c r="O114" s="10"/>
    </row>
    <row r="115" spans="1:15" ht="12.75">
      <c r="A115" s="10"/>
      <c r="B115" s="41"/>
      <c r="C115" s="76"/>
      <c r="D115" s="76"/>
      <c r="E115" s="76"/>
      <c r="F115" s="76"/>
      <c r="G115" s="76"/>
      <c r="H115" s="58"/>
      <c r="I115" s="10"/>
      <c r="J115" s="20"/>
      <c r="K115" s="10"/>
      <c r="L115" s="20"/>
      <c r="M115" s="10"/>
      <c r="N115" s="20"/>
      <c r="O115" s="10"/>
    </row>
    <row r="116" spans="1:15" ht="12.75">
      <c r="A116" s="10"/>
      <c r="B116" s="41"/>
      <c r="C116" s="10"/>
      <c r="D116" s="19"/>
      <c r="E116" s="53"/>
      <c r="F116" s="10"/>
      <c r="G116" s="21"/>
      <c r="H116" s="58"/>
      <c r="I116" s="10"/>
      <c r="J116" s="20"/>
      <c r="K116" s="10"/>
      <c r="L116" s="20"/>
      <c r="M116" s="10"/>
      <c r="N116" s="20"/>
      <c r="O116" s="10"/>
    </row>
    <row r="117" spans="1:15" ht="12.75">
      <c r="A117" s="10"/>
      <c r="B117" s="41"/>
      <c r="C117" s="10"/>
      <c r="D117" s="19"/>
      <c r="E117" s="53"/>
      <c r="F117" s="10"/>
      <c r="G117" s="21"/>
      <c r="H117" s="58"/>
      <c r="I117" s="10"/>
      <c r="J117" s="20"/>
      <c r="K117" s="10"/>
      <c r="L117" s="20"/>
      <c r="M117" s="10"/>
      <c r="N117" s="20"/>
      <c r="O117" s="10"/>
    </row>
    <row r="118" spans="1:15" ht="12.75">
      <c r="A118" s="10"/>
      <c r="B118" s="41"/>
      <c r="C118" s="10"/>
      <c r="D118" s="19"/>
      <c r="E118" s="53"/>
      <c r="F118" s="10"/>
      <c r="G118" s="10"/>
      <c r="H118" s="58"/>
      <c r="I118" s="10"/>
      <c r="J118" s="20"/>
      <c r="K118" s="10"/>
      <c r="L118" s="20"/>
      <c r="M118" s="10"/>
      <c r="N118" s="20"/>
      <c r="O118" s="10"/>
    </row>
    <row r="119" spans="1:15" ht="12.75">
      <c r="A119" s="10"/>
      <c r="B119" s="41"/>
      <c r="C119" s="10"/>
      <c r="D119" s="19"/>
      <c r="E119" s="53"/>
      <c r="F119" s="10"/>
      <c r="G119" s="10"/>
      <c r="H119" s="58"/>
      <c r="I119" s="10"/>
      <c r="J119" s="20"/>
      <c r="K119" s="10"/>
      <c r="L119" s="20"/>
      <c r="M119" s="10"/>
      <c r="N119" s="20"/>
      <c r="O119" s="10"/>
    </row>
    <row r="120" spans="1:15" ht="12.75">
      <c r="A120" s="10"/>
      <c r="B120" s="41"/>
      <c r="C120" s="76"/>
      <c r="D120" s="76"/>
      <c r="E120" s="76"/>
      <c r="F120" s="76"/>
      <c r="G120" s="76"/>
      <c r="H120" s="58"/>
      <c r="I120" s="10"/>
      <c r="J120" s="20"/>
      <c r="K120" s="10"/>
      <c r="L120" s="20"/>
      <c r="M120" s="10"/>
      <c r="N120" s="20"/>
      <c r="O120" s="10"/>
    </row>
    <row r="121" spans="1:15" ht="12.75">
      <c r="A121" s="10"/>
      <c r="B121" s="41"/>
      <c r="C121" s="10"/>
      <c r="D121" s="19"/>
      <c r="E121" s="53"/>
      <c r="F121" s="10"/>
      <c r="G121" s="21"/>
      <c r="H121" s="58"/>
      <c r="I121" s="10"/>
      <c r="J121" s="20"/>
      <c r="K121" s="10"/>
      <c r="L121" s="20"/>
      <c r="M121" s="10"/>
      <c r="N121" s="20"/>
      <c r="O121" s="10"/>
    </row>
    <row r="122" spans="1:15" ht="12.75">
      <c r="A122" s="10"/>
      <c r="B122" s="41"/>
      <c r="C122" s="10"/>
      <c r="D122" s="19"/>
      <c r="E122" s="53"/>
      <c r="F122" s="10"/>
      <c r="G122" s="21"/>
      <c r="H122" s="58"/>
      <c r="I122" s="10"/>
      <c r="J122" s="20"/>
      <c r="K122" s="10"/>
      <c r="L122" s="20"/>
      <c r="M122" s="10"/>
      <c r="N122" s="20"/>
      <c r="O122" s="10"/>
    </row>
    <row r="123" spans="1:15" ht="12.75">
      <c r="A123" s="10"/>
      <c r="B123" s="41"/>
      <c r="C123" s="10"/>
      <c r="D123" s="19"/>
      <c r="E123" s="53"/>
      <c r="F123" s="10"/>
      <c r="G123" s="10"/>
      <c r="H123" s="58"/>
      <c r="I123" s="10"/>
      <c r="J123" s="20"/>
      <c r="K123" s="10"/>
      <c r="L123" s="20"/>
      <c r="M123" s="10"/>
      <c r="N123" s="20"/>
      <c r="O123" s="10"/>
    </row>
    <row r="124" spans="1:15" ht="12.75">
      <c r="A124" s="10"/>
      <c r="B124" s="41"/>
      <c r="C124" s="10"/>
      <c r="D124" s="19"/>
      <c r="E124" s="53"/>
      <c r="F124" s="10"/>
      <c r="G124" s="10"/>
      <c r="H124" s="58"/>
      <c r="I124" s="10"/>
      <c r="J124" s="20"/>
      <c r="K124" s="10"/>
      <c r="L124" s="20"/>
      <c r="M124" s="10"/>
      <c r="N124" s="20"/>
      <c r="O124" s="10"/>
    </row>
    <row r="125" spans="1:15" ht="12.75">
      <c r="A125" s="10"/>
      <c r="B125" s="41"/>
      <c r="C125" s="76"/>
      <c r="D125" s="76"/>
      <c r="E125" s="76"/>
      <c r="F125" s="76"/>
      <c r="G125" s="76"/>
      <c r="H125" s="58"/>
      <c r="I125" s="10"/>
      <c r="J125" s="20"/>
      <c r="K125" s="10"/>
      <c r="L125" s="20"/>
      <c r="M125" s="10"/>
      <c r="N125" s="20"/>
      <c r="O125" s="10"/>
    </row>
    <row r="126" spans="1:15" ht="12.75">
      <c r="A126" s="10"/>
      <c r="B126" s="41"/>
      <c r="C126" s="10"/>
      <c r="D126" s="19"/>
      <c r="E126" s="53"/>
      <c r="F126" s="10"/>
      <c r="G126" s="21"/>
      <c r="H126" s="58"/>
      <c r="I126" s="10"/>
      <c r="J126" s="20"/>
      <c r="K126" s="10"/>
      <c r="L126" s="20"/>
      <c r="M126" s="10"/>
      <c r="N126" s="20"/>
      <c r="O126" s="10"/>
    </row>
    <row r="127" spans="1:15" ht="12.75">
      <c r="A127" s="10"/>
      <c r="B127" s="41"/>
      <c r="C127" s="10"/>
      <c r="D127" s="19"/>
      <c r="E127" s="53"/>
      <c r="F127" s="10"/>
      <c r="G127" s="21"/>
      <c r="H127" s="58"/>
      <c r="I127" s="10"/>
      <c r="J127" s="20"/>
      <c r="K127" s="10"/>
      <c r="L127" s="20"/>
      <c r="M127" s="10"/>
      <c r="N127" s="20"/>
      <c r="O127" s="10"/>
    </row>
    <row r="128" spans="1:15" ht="12.75">
      <c r="A128" s="10"/>
      <c r="B128" s="41"/>
      <c r="C128" s="10"/>
      <c r="D128" s="19"/>
      <c r="E128" s="53"/>
      <c r="F128" s="10"/>
      <c r="G128" s="10"/>
      <c r="H128" s="58"/>
      <c r="I128" s="10"/>
      <c r="J128" s="20"/>
      <c r="K128" s="10"/>
      <c r="L128" s="20"/>
      <c r="M128" s="10"/>
      <c r="N128" s="20"/>
      <c r="O128" s="10"/>
    </row>
    <row r="129" spans="1:15" ht="12.75">
      <c r="A129" s="10"/>
      <c r="B129" s="41"/>
      <c r="C129" s="10"/>
      <c r="D129" s="19"/>
      <c r="E129" s="53"/>
      <c r="F129" s="10"/>
      <c r="G129" s="10"/>
      <c r="H129" s="44"/>
      <c r="I129" s="10"/>
      <c r="J129" s="20"/>
      <c r="K129" s="10"/>
      <c r="L129" s="20"/>
      <c r="M129" s="10"/>
      <c r="N129" s="20"/>
      <c r="O129" s="10"/>
    </row>
    <row r="130" spans="1:15" ht="12.75">
      <c r="A130" s="10"/>
      <c r="B130" s="41"/>
      <c r="C130" s="76"/>
      <c r="D130" s="76"/>
      <c r="E130" s="76"/>
      <c r="F130" s="76"/>
      <c r="G130" s="76"/>
      <c r="H130" s="44"/>
      <c r="I130" s="10"/>
      <c r="J130" s="20"/>
      <c r="K130" s="10"/>
      <c r="L130" s="20"/>
      <c r="M130" s="10"/>
      <c r="N130" s="20"/>
      <c r="O130" s="10"/>
    </row>
    <row r="131" spans="1:15" ht="12.75">
      <c r="A131" s="10"/>
      <c r="B131" s="41"/>
      <c r="C131" s="10"/>
      <c r="D131" s="19"/>
      <c r="E131" s="53"/>
      <c r="F131" s="10"/>
      <c r="G131" s="10"/>
      <c r="H131" s="44"/>
      <c r="I131" s="10"/>
      <c r="J131" s="20"/>
      <c r="K131" s="10"/>
      <c r="L131" s="20"/>
      <c r="M131" s="10"/>
      <c r="N131" s="20"/>
      <c r="O131" s="10"/>
    </row>
    <row r="132" spans="1:15" ht="12.75">
      <c r="A132" s="10"/>
      <c r="B132" s="41"/>
      <c r="C132" s="10"/>
      <c r="D132" s="19"/>
      <c r="E132" s="53"/>
      <c r="F132" s="10"/>
      <c r="G132" s="10"/>
      <c r="H132" s="44"/>
      <c r="I132" s="10"/>
      <c r="J132" s="20"/>
      <c r="K132" s="10"/>
      <c r="L132" s="20"/>
      <c r="M132" s="10"/>
      <c r="N132" s="20"/>
      <c r="O132" s="10"/>
    </row>
    <row r="133" spans="1:15" ht="12.75">
      <c r="A133" s="10"/>
      <c r="B133" s="41"/>
      <c r="C133" s="10"/>
      <c r="D133" s="19"/>
      <c r="E133" s="53"/>
      <c r="F133" s="10"/>
      <c r="G133" s="10"/>
      <c r="H133" s="44"/>
      <c r="I133" s="10"/>
      <c r="J133" s="20"/>
      <c r="K133" s="10"/>
      <c r="L133" s="20"/>
      <c r="M133" s="10"/>
      <c r="N133" s="20"/>
      <c r="O133" s="10"/>
    </row>
    <row r="134" spans="1:15" ht="12.75">
      <c r="A134" s="10"/>
      <c r="B134" s="41"/>
      <c r="C134" s="10"/>
      <c r="D134" s="19"/>
      <c r="E134" s="53"/>
      <c r="F134" s="10"/>
      <c r="G134" s="10"/>
      <c r="H134" s="44"/>
      <c r="I134" s="10"/>
      <c r="J134" s="20"/>
      <c r="K134" s="10"/>
      <c r="L134" s="20"/>
      <c r="M134" s="10"/>
      <c r="N134" s="20"/>
      <c r="O134" s="10"/>
    </row>
    <row r="135" spans="1:15" ht="12.75">
      <c r="A135" s="10"/>
      <c r="B135" s="41"/>
      <c r="C135" s="76"/>
      <c r="D135" s="76"/>
      <c r="E135" s="76"/>
      <c r="F135" s="76"/>
      <c r="G135" s="76"/>
      <c r="H135" s="44"/>
      <c r="I135" s="10"/>
      <c r="J135" s="20"/>
      <c r="K135" s="10"/>
      <c r="L135" s="20"/>
      <c r="M135" s="10"/>
      <c r="N135" s="20"/>
      <c r="O135" s="10"/>
    </row>
    <row r="136" spans="1:15" ht="12.75">
      <c r="A136" s="10"/>
      <c r="B136" s="41"/>
      <c r="C136" s="10"/>
      <c r="D136" s="19"/>
      <c r="E136" s="53"/>
      <c r="F136" s="10"/>
      <c r="G136" s="10"/>
      <c r="H136" s="44"/>
      <c r="I136" s="10"/>
      <c r="J136" s="20"/>
      <c r="K136" s="10"/>
      <c r="L136" s="20"/>
      <c r="M136" s="10"/>
      <c r="N136" s="20"/>
      <c r="O136" s="10"/>
    </row>
    <row r="137" spans="1:15" ht="12.75">
      <c r="A137" s="10"/>
      <c r="B137" s="41"/>
      <c r="C137" s="10"/>
      <c r="D137" s="19"/>
      <c r="E137" s="53"/>
      <c r="F137" s="10"/>
      <c r="G137" s="10"/>
      <c r="H137" s="44"/>
      <c r="I137" s="10"/>
      <c r="J137" s="20"/>
      <c r="K137" s="10"/>
      <c r="L137" s="20"/>
      <c r="M137" s="10"/>
      <c r="N137" s="20"/>
      <c r="O137" s="10"/>
    </row>
    <row r="138" spans="1:15" ht="12.75">
      <c r="A138" s="10"/>
      <c r="B138" s="41"/>
      <c r="C138" s="10"/>
      <c r="D138" s="19"/>
      <c r="E138" s="53"/>
      <c r="F138" s="10"/>
      <c r="G138" s="10"/>
      <c r="H138" s="44"/>
      <c r="I138" s="10"/>
      <c r="J138" s="20"/>
      <c r="K138" s="10"/>
      <c r="L138" s="20"/>
      <c r="M138" s="10"/>
      <c r="N138" s="20"/>
      <c r="O138" s="10"/>
    </row>
    <row r="139" spans="1:15" ht="12.75">
      <c r="A139" s="10"/>
      <c r="B139" s="41"/>
      <c r="C139" s="10"/>
      <c r="D139" s="19"/>
      <c r="E139" s="53"/>
      <c r="F139" s="10"/>
      <c r="G139" s="10"/>
      <c r="H139" s="44"/>
      <c r="I139" s="10"/>
      <c r="J139" s="20"/>
      <c r="K139" s="10"/>
      <c r="L139" s="20"/>
      <c r="M139" s="10"/>
      <c r="N139" s="20"/>
      <c r="O139" s="10"/>
    </row>
    <row r="140" spans="1:15" ht="12.75">
      <c r="A140" s="10"/>
      <c r="B140" s="41"/>
      <c r="C140" s="76"/>
      <c r="D140" s="76"/>
      <c r="E140" s="76"/>
      <c r="F140" s="76"/>
      <c r="G140" s="76"/>
      <c r="H140" s="44"/>
      <c r="I140" s="10"/>
      <c r="J140" s="20"/>
      <c r="K140" s="10"/>
      <c r="L140" s="20"/>
      <c r="M140" s="10"/>
      <c r="N140" s="20"/>
      <c r="O140" s="10"/>
    </row>
    <row r="141" spans="1:15" ht="12.75">
      <c r="A141" s="10"/>
      <c r="B141" s="41"/>
      <c r="C141" s="10"/>
      <c r="D141" s="19"/>
      <c r="E141" s="53"/>
      <c r="F141" s="10"/>
      <c r="G141" s="10"/>
      <c r="H141" s="44"/>
      <c r="I141" s="10"/>
      <c r="J141" s="20"/>
      <c r="K141" s="10"/>
      <c r="L141" s="20"/>
      <c r="M141" s="10"/>
      <c r="N141" s="20"/>
      <c r="O141" s="10"/>
    </row>
    <row r="142" spans="1:15" ht="12.75">
      <c r="A142" s="10"/>
      <c r="B142" s="41"/>
      <c r="C142" s="10"/>
      <c r="D142" s="19"/>
      <c r="E142" s="53"/>
      <c r="F142" s="10"/>
      <c r="G142" s="10"/>
      <c r="H142" s="44"/>
      <c r="I142" s="10"/>
      <c r="J142" s="20"/>
      <c r="K142" s="10"/>
      <c r="L142" s="20"/>
      <c r="M142" s="10"/>
      <c r="N142" s="20"/>
      <c r="O142" s="10"/>
    </row>
    <row r="143" spans="1:15" ht="12.75">
      <c r="A143" s="10"/>
      <c r="B143" s="41"/>
      <c r="C143" s="10"/>
      <c r="D143" s="19"/>
      <c r="E143" s="53"/>
      <c r="F143" s="10"/>
      <c r="G143" s="10"/>
      <c r="H143" s="44"/>
      <c r="I143" s="10"/>
      <c r="J143" s="20"/>
      <c r="K143" s="10"/>
      <c r="L143" s="20"/>
      <c r="M143" s="10"/>
      <c r="N143" s="20"/>
      <c r="O143" s="10"/>
    </row>
    <row r="144" spans="1:15" ht="12.75">
      <c r="A144" s="10"/>
      <c r="B144" s="10"/>
      <c r="C144" s="10"/>
      <c r="D144" s="19"/>
      <c r="E144" s="53"/>
      <c r="F144" s="20"/>
      <c r="G144" s="21"/>
      <c r="H144" s="20"/>
      <c r="I144" s="10"/>
      <c r="J144" s="20"/>
      <c r="K144" s="10"/>
      <c r="L144" s="20"/>
      <c r="M144" s="10"/>
      <c r="N144" s="20"/>
      <c r="O144" s="10"/>
    </row>
    <row r="145" spans="1:15" ht="12.75">
      <c r="A145" s="10"/>
      <c r="B145" s="10"/>
      <c r="C145" s="10"/>
      <c r="D145" s="19"/>
      <c r="E145" s="53"/>
      <c r="F145" s="20"/>
      <c r="G145" s="21"/>
      <c r="H145" s="20"/>
      <c r="I145" s="10"/>
      <c r="J145" s="20"/>
      <c r="K145" s="10"/>
      <c r="L145" s="20"/>
      <c r="M145" s="10"/>
      <c r="N145" s="20"/>
      <c r="O145" s="10"/>
    </row>
    <row r="146" spans="1:15" ht="12.75">
      <c r="A146" s="10"/>
      <c r="B146" s="10"/>
      <c r="C146" s="10"/>
      <c r="D146" s="19"/>
      <c r="E146" s="53"/>
      <c r="F146" s="20"/>
      <c r="G146" s="21"/>
      <c r="H146" s="20"/>
      <c r="I146" s="10"/>
      <c r="J146" s="20"/>
      <c r="K146" s="10"/>
      <c r="L146" s="20"/>
      <c r="M146" s="10"/>
      <c r="N146" s="20"/>
      <c r="O146" s="10"/>
    </row>
  </sheetData>
  <mergeCells count="42">
    <mergeCell ref="F2:G2"/>
    <mergeCell ref="H2:I2"/>
    <mergeCell ref="J2:K2"/>
    <mergeCell ref="L2:M2"/>
    <mergeCell ref="N2:O2"/>
    <mergeCell ref="Q2:R2"/>
    <mergeCell ref="S2:T2"/>
    <mergeCell ref="U2:V2"/>
    <mergeCell ref="C70:G70"/>
    <mergeCell ref="C75:G75"/>
    <mergeCell ref="C85:G85"/>
    <mergeCell ref="C40:G40"/>
    <mergeCell ref="C45:F45"/>
    <mergeCell ref="C50:G50"/>
    <mergeCell ref="C55:G55"/>
    <mergeCell ref="C60:G60"/>
    <mergeCell ref="C65:G65"/>
    <mergeCell ref="C80:G80"/>
    <mergeCell ref="C105:G105"/>
    <mergeCell ref="C110:G110"/>
    <mergeCell ref="C115:G115"/>
    <mergeCell ref="C140:G140"/>
    <mergeCell ref="C120:G120"/>
    <mergeCell ref="C125:G125"/>
    <mergeCell ref="C130:G130"/>
    <mergeCell ref="C135:G135"/>
    <mergeCell ref="H43:I43"/>
    <mergeCell ref="H53:I53"/>
    <mergeCell ref="H58:I58"/>
    <mergeCell ref="H63:I63"/>
    <mergeCell ref="H48:I48"/>
    <mergeCell ref="H88:I88"/>
    <mergeCell ref="H68:I68"/>
    <mergeCell ref="H73:I73"/>
    <mergeCell ref="H78:I78"/>
    <mergeCell ref="H83:I83"/>
    <mergeCell ref="C100:G100"/>
    <mergeCell ref="H103:I103"/>
    <mergeCell ref="C90:G90"/>
    <mergeCell ref="H93:I93"/>
    <mergeCell ref="C95:G95"/>
    <mergeCell ref="H98:I98"/>
  </mergeCells>
  <conditionalFormatting sqref="M48:M65536 I49:I52 O48:O65536 K48:K65536 O1:O4 I54:I57 I59:I62 I64:I67 I69:I72 I74:I77 I45:I47 I84:I87 G1:G4 I1:I4 K1:K4 M1:M4 I79:I82 I104:I65536 I89:I92 I95:I97 I100:I102 G40:G65536">
    <cfRule type="cellIs" priority="1" dxfId="0" operator="equal" stopIfTrue="1">
      <formula>100</formula>
    </cfRule>
  </conditionalFormatting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1"/>
  <sheetViews>
    <sheetView tabSelected="1" workbookViewId="0" topLeftCell="A1">
      <pane ySplit="4" topLeftCell="BM5" activePane="bottomLeft" state="frozen"/>
      <selection pane="topLeft" activeCell="A1" sqref="A1"/>
      <selection pane="bottomLeft" activeCell="C15" sqref="C15"/>
    </sheetView>
  </sheetViews>
  <sheetFormatPr defaultColWidth="9.33203125" defaultRowHeight="12.75"/>
  <cols>
    <col min="1" max="1" width="4.83203125" style="7" customWidth="1"/>
    <col min="2" max="2" width="3.5" style="7" customWidth="1"/>
    <col min="3" max="3" width="19.83203125" style="7" customWidth="1"/>
    <col min="4" max="4" width="6" style="8" customWidth="1"/>
    <col min="5" max="5" width="11" style="49" customWidth="1"/>
    <col min="6" max="6" width="5.83203125" style="25" customWidth="1"/>
    <col min="7" max="7" width="6.5" style="26" customWidth="1"/>
    <col min="8" max="8" width="5.83203125" style="25" customWidth="1"/>
    <col min="9" max="9" width="5.83203125" style="7" customWidth="1"/>
    <col min="10" max="10" width="5.83203125" style="25" customWidth="1"/>
    <col min="11" max="11" width="5.83203125" style="7" customWidth="1"/>
    <col min="12" max="12" width="5.83203125" style="25" customWidth="1"/>
    <col min="13" max="13" width="5.83203125" style="7" customWidth="1"/>
    <col min="14" max="14" width="5.83203125" style="25" customWidth="1"/>
    <col min="15" max="15" width="5.83203125" style="7" customWidth="1"/>
    <col min="16" max="16" width="8" style="27" customWidth="1"/>
    <col min="17" max="17" width="5.83203125" style="20" customWidth="1"/>
    <col min="18" max="18" width="5.83203125" style="10" customWidth="1"/>
    <col min="19" max="19" width="5.83203125" style="20" customWidth="1"/>
    <col min="20" max="20" width="5.83203125" style="10" customWidth="1"/>
    <col min="21" max="21" width="5.83203125" style="20" customWidth="1"/>
    <col min="22" max="22" width="5.83203125" style="21" customWidth="1"/>
    <col min="23" max="23" width="8" style="10" customWidth="1"/>
    <col min="24" max="24" width="9.33203125" style="7" customWidth="1"/>
    <col min="25" max="25" width="9" style="10" customWidth="1"/>
    <col min="26" max="26" width="9.33203125" style="10" customWidth="1"/>
    <col min="27" max="16384" width="9.33203125" style="7" customWidth="1"/>
  </cols>
  <sheetData>
    <row r="1" ht="12.75">
      <c r="C1" s="61" t="s">
        <v>69</v>
      </c>
    </row>
    <row r="2" spans="1:26" s="8" customFormat="1" ht="12.75">
      <c r="A2" s="48"/>
      <c r="B2" s="48"/>
      <c r="C2" s="48"/>
      <c r="D2" s="48"/>
      <c r="E2" s="55"/>
      <c r="F2" s="83">
        <v>1</v>
      </c>
      <c r="G2" s="84"/>
      <c r="H2" s="79">
        <v>2</v>
      </c>
      <c r="I2" s="80"/>
      <c r="J2" s="79">
        <v>3</v>
      </c>
      <c r="K2" s="80"/>
      <c r="L2" s="79">
        <v>4</v>
      </c>
      <c r="M2" s="80"/>
      <c r="N2" s="79">
        <v>5</v>
      </c>
      <c r="O2" s="80"/>
      <c r="P2" s="62" t="s">
        <v>0</v>
      </c>
      <c r="Q2" s="82"/>
      <c r="R2" s="82"/>
      <c r="S2" s="82"/>
      <c r="T2" s="82"/>
      <c r="U2" s="82"/>
      <c r="V2" s="82"/>
      <c r="W2" s="41"/>
      <c r="Y2" s="19"/>
      <c r="Z2" s="19"/>
    </row>
    <row r="3" spans="1:26" s="8" customFormat="1" ht="12.75">
      <c r="A3" s="17" t="s">
        <v>40</v>
      </c>
      <c r="B3" s="47" t="s">
        <v>1</v>
      </c>
      <c r="C3" s="17" t="s">
        <v>2</v>
      </c>
      <c r="D3" s="17" t="s">
        <v>19</v>
      </c>
      <c r="E3" s="54" t="s">
        <v>20</v>
      </c>
      <c r="F3" s="28" t="s">
        <v>3</v>
      </c>
      <c r="G3" s="30" t="s">
        <v>4</v>
      </c>
      <c r="H3" s="28" t="s">
        <v>3</v>
      </c>
      <c r="I3" s="30" t="s">
        <v>4</v>
      </c>
      <c r="J3" s="28" t="s">
        <v>3</v>
      </c>
      <c r="K3" s="30" t="s">
        <v>4</v>
      </c>
      <c r="L3" s="28" t="s">
        <v>3</v>
      </c>
      <c r="M3" s="30" t="s">
        <v>4</v>
      </c>
      <c r="N3" s="28" t="s">
        <v>3</v>
      </c>
      <c r="O3" s="30" t="s">
        <v>4</v>
      </c>
      <c r="P3" s="62" t="s">
        <v>4</v>
      </c>
      <c r="Q3" s="42"/>
      <c r="R3" s="43"/>
      <c r="S3" s="42"/>
      <c r="T3" s="72"/>
      <c r="U3" s="42"/>
      <c r="V3" s="43"/>
      <c r="W3" s="69"/>
      <c r="Y3" s="19"/>
      <c r="Z3" s="19"/>
    </row>
    <row r="4" spans="1:27" s="9" customFormat="1" ht="12.75">
      <c r="A4" s="23"/>
      <c r="B4" s="33" t="s">
        <v>5</v>
      </c>
      <c r="C4" s="23"/>
      <c r="D4" s="34"/>
      <c r="E4" s="51"/>
      <c r="F4" s="35">
        <v>240</v>
      </c>
      <c r="G4" s="36"/>
      <c r="H4" s="35">
        <v>300</v>
      </c>
      <c r="I4" s="36"/>
      <c r="J4" s="35">
        <v>300</v>
      </c>
      <c r="K4" s="36"/>
      <c r="L4" s="35">
        <v>300</v>
      </c>
      <c r="M4" s="36"/>
      <c r="N4" s="35">
        <v>300</v>
      </c>
      <c r="O4" s="36"/>
      <c r="P4" s="63"/>
      <c r="Q4" s="73"/>
      <c r="R4" s="74"/>
      <c r="S4" s="73"/>
      <c r="T4" s="74"/>
      <c r="U4" s="73"/>
      <c r="V4" s="74"/>
      <c r="W4" s="39"/>
      <c r="Y4" s="38"/>
      <c r="Z4" s="38"/>
      <c r="AA4" s="39"/>
    </row>
    <row r="5" spans="1:27" ht="12.75">
      <c r="A5" s="1">
        <f>RANK(P5,$P$5:$P$34,0)</f>
        <v>1</v>
      </c>
      <c r="B5" s="1">
        <v>6</v>
      </c>
      <c r="C5" s="1" t="s">
        <v>10</v>
      </c>
      <c r="D5" s="2"/>
      <c r="E5" s="50" t="s">
        <v>21</v>
      </c>
      <c r="F5" s="13">
        <v>240</v>
      </c>
      <c r="G5" s="14">
        <f>F5/MAX(F$5:F$34)*100</f>
        <v>100</v>
      </c>
      <c r="H5" s="13">
        <v>300</v>
      </c>
      <c r="I5" s="14">
        <f>H5/MAX(H$5:H$34)*100</f>
        <v>100</v>
      </c>
      <c r="J5" s="13">
        <v>300</v>
      </c>
      <c r="K5" s="14">
        <f>J5/MAX(J$5:J$34)*100</f>
        <v>100</v>
      </c>
      <c r="L5" s="13">
        <v>286</v>
      </c>
      <c r="M5" s="14">
        <f>L5/MAX(L$5:L$34)*100</f>
        <v>95.33333333333334</v>
      </c>
      <c r="N5" s="13">
        <v>300</v>
      </c>
      <c r="O5" s="14">
        <f>N5/MAX(N$5:N$34)*100</f>
        <v>100</v>
      </c>
      <c r="P5" s="70">
        <f>G5+I5+K5+M5+O5</f>
        <v>495.33333333333337</v>
      </c>
      <c r="R5" s="21"/>
      <c r="T5" s="21"/>
      <c r="W5" s="22"/>
      <c r="Y5" s="16"/>
      <c r="Z5" s="16"/>
      <c r="AA5" s="16"/>
    </row>
    <row r="6" spans="1:27" ht="12.75">
      <c r="A6" s="1">
        <f aca="true" t="shared" si="0" ref="A6:A34">RANK(P6,$P$5:$P$34,0)</f>
        <v>2</v>
      </c>
      <c r="B6" s="1">
        <v>21</v>
      </c>
      <c r="C6" s="1" t="s">
        <v>57</v>
      </c>
      <c r="D6" s="1"/>
      <c r="E6" s="50" t="s">
        <v>34</v>
      </c>
      <c r="F6" s="13">
        <v>240</v>
      </c>
      <c r="G6" s="14">
        <f aca="true" t="shared" si="1" ref="G6:G34">F6/MAX(F$5:F$34)*100</f>
        <v>100</v>
      </c>
      <c r="H6" s="13">
        <v>300</v>
      </c>
      <c r="I6" s="14">
        <f aca="true" t="shared" si="2" ref="I6:I34">H6/MAX(H$5:H$34)*100</f>
        <v>100</v>
      </c>
      <c r="J6" s="13">
        <v>300</v>
      </c>
      <c r="K6" s="14">
        <f aca="true" t="shared" si="3" ref="K6:K34">J6/MAX(J$5:J$34)*100</f>
        <v>100</v>
      </c>
      <c r="L6" s="13">
        <v>300</v>
      </c>
      <c r="M6" s="14">
        <f aca="true" t="shared" si="4" ref="M6:M34">L6/MAX(L$5:L$34)*100</f>
        <v>100</v>
      </c>
      <c r="N6" s="13">
        <v>276</v>
      </c>
      <c r="O6" s="14">
        <f aca="true" t="shared" si="5" ref="O6:O34">N6/MAX(N$5:N$34)*100</f>
        <v>92</v>
      </c>
      <c r="P6" s="70">
        <f aca="true" t="shared" si="6" ref="P6:P34">G6+I6+K6+M6+O6</f>
        <v>492</v>
      </c>
      <c r="R6" s="21"/>
      <c r="T6" s="21"/>
      <c r="W6" s="22"/>
      <c r="Y6" s="16"/>
      <c r="Z6" s="16"/>
      <c r="AA6" s="16"/>
    </row>
    <row r="7" spans="1:27" ht="12.75">
      <c r="A7" s="1">
        <f t="shared" si="0"/>
        <v>3</v>
      </c>
      <c r="B7" s="1">
        <v>29</v>
      </c>
      <c r="C7" s="1" t="s">
        <v>26</v>
      </c>
      <c r="D7" s="2"/>
      <c r="E7" s="50" t="s">
        <v>58</v>
      </c>
      <c r="F7" s="13">
        <v>240</v>
      </c>
      <c r="G7" s="14">
        <f t="shared" si="1"/>
        <v>100</v>
      </c>
      <c r="H7" s="13">
        <v>261</v>
      </c>
      <c r="I7" s="14">
        <f t="shared" si="2"/>
        <v>87</v>
      </c>
      <c r="J7" s="13">
        <v>300</v>
      </c>
      <c r="K7" s="14">
        <f t="shared" si="3"/>
        <v>100</v>
      </c>
      <c r="L7" s="13">
        <v>300</v>
      </c>
      <c r="M7" s="14">
        <f t="shared" si="4"/>
        <v>100</v>
      </c>
      <c r="N7" s="13">
        <v>300</v>
      </c>
      <c r="O7" s="14">
        <f t="shared" si="5"/>
        <v>100</v>
      </c>
      <c r="P7" s="70">
        <f t="shared" si="6"/>
        <v>487</v>
      </c>
      <c r="R7" s="21"/>
      <c r="T7" s="21"/>
      <c r="W7" s="22"/>
      <c r="Y7" s="16"/>
      <c r="Z7" s="16"/>
      <c r="AA7" s="16"/>
    </row>
    <row r="8" spans="1:27" ht="12.75">
      <c r="A8" s="1">
        <f t="shared" si="0"/>
        <v>4</v>
      </c>
      <c r="B8" s="1">
        <v>34</v>
      </c>
      <c r="C8" s="1" t="s">
        <v>24</v>
      </c>
      <c r="D8" s="2"/>
      <c r="E8" s="50" t="s">
        <v>22</v>
      </c>
      <c r="F8" s="13">
        <v>240</v>
      </c>
      <c r="G8" s="14">
        <f t="shared" si="1"/>
        <v>100</v>
      </c>
      <c r="H8" s="13">
        <v>300</v>
      </c>
      <c r="I8" s="14">
        <f t="shared" si="2"/>
        <v>100</v>
      </c>
      <c r="J8" s="13">
        <v>293</v>
      </c>
      <c r="K8" s="14">
        <f t="shared" si="3"/>
        <v>97.66666666666667</v>
      </c>
      <c r="L8" s="13">
        <v>300</v>
      </c>
      <c r="M8" s="14">
        <f t="shared" si="4"/>
        <v>100</v>
      </c>
      <c r="N8" s="13">
        <v>264</v>
      </c>
      <c r="O8" s="14">
        <f t="shared" si="5"/>
        <v>88</v>
      </c>
      <c r="P8" s="70">
        <f t="shared" si="6"/>
        <v>485.6666666666667</v>
      </c>
      <c r="R8" s="21"/>
      <c r="T8" s="21"/>
      <c r="W8" s="22"/>
      <c r="Y8" s="16"/>
      <c r="Z8" s="16"/>
      <c r="AA8" s="16"/>
    </row>
    <row r="9" spans="1:27" ht="12.75">
      <c r="A9" s="1">
        <f t="shared" si="0"/>
        <v>5</v>
      </c>
      <c r="B9" s="1">
        <v>31</v>
      </c>
      <c r="C9" s="1" t="s">
        <v>60</v>
      </c>
      <c r="D9" s="2"/>
      <c r="E9" s="50" t="s">
        <v>58</v>
      </c>
      <c r="F9" s="13">
        <v>240</v>
      </c>
      <c r="G9" s="14">
        <f t="shared" si="1"/>
        <v>100</v>
      </c>
      <c r="H9" s="13">
        <v>242</v>
      </c>
      <c r="I9" s="14">
        <f t="shared" si="2"/>
        <v>80.66666666666666</v>
      </c>
      <c r="J9" s="13">
        <v>300</v>
      </c>
      <c r="K9" s="14">
        <f t="shared" si="3"/>
        <v>100</v>
      </c>
      <c r="L9" s="13">
        <v>300</v>
      </c>
      <c r="M9" s="14">
        <f t="shared" si="4"/>
        <v>100</v>
      </c>
      <c r="N9" s="13">
        <v>300</v>
      </c>
      <c r="O9" s="14">
        <f t="shared" si="5"/>
        <v>100</v>
      </c>
      <c r="P9" s="70">
        <f t="shared" si="6"/>
        <v>480.66666666666663</v>
      </c>
      <c r="R9" s="21"/>
      <c r="T9" s="21"/>
      <c r="W9" s="22"/>
      <c r="Y9" s="16"/>
      <c r="Z9" s="16"/>
      <c r="AA9" s="16"/>
    </row>
    <row r="10" spans="1:23" ht="12.75">
      <c r="A10" s="1">
        <f t="shared" si="0"/>
        <v>6</v>
      </c>
      <c r="B10" s="1">
        <v>32</v>
      </c>
      <c r="C10" s="1" t="s">
        <v>66</v>
      </c>
      <c r="D10" s="2"/>
      <c r="E10" s="50" t="s">
        <v>34</v>
      </c>
      <c r="F10" s="13">
        <v>240</v>
      </c>
      <c r="G10" s="14">
        <f t="shared" si="1"/>
        <v>100</v>
      </c>
      <c r="H10" s="13">
        <v>295</v>
      </c>
      <c r="I10" s="14">
        <f t="shared" si="2"/>
        <v>98.33333333333333</v>
      </c>
      <c r="J10" s="13">
        <v>300</v>
      </c>
      <c r="K10" s="14">
        <f t="shared" si="3"/>
        <v>100</v>
      </c>
      <c r="L10" s="13">
        <v>210</v>
      </c>
      <c r="M10" s="14">
        <f t="shared" si="4"/>
        <v>70</v>
      </c>
      <c r="N10" s="13">
        <v>300</v>
      </c>
      <c r="O10" s="14">
        <f t="shared" si="5"/>
        <v>100</v>
      </c>
      <c r="P10" s="70">
        <f t="shared" si="6"/>
        <v>468.3333333333333</v>
      </c>
      <c r="R10" s="21"/>
      <c r="T10" s="21"/>
      <c r="W10" s="22"/>
    </row>
    <row r="11" spans="1:23" ht="12.75">
      <c r="A11" s="3">
        <f t="shared" si="0"/>
        <v>7</v>
      </c>
      <c r="B11" s="3">
        <v>14</v>
      </c>
      <c r="C11" s="3" t="s">
        <v>13</v>
      </c>
      <c r="D11" s="4" t="s">
        <v>18</v>
      </c>
      <c r="E11" s="52" t="s">
        <v>21</v>
      </c>
      <c r="F11" s="5">
        <v>240</v>
      </c>
      <c r="G11" s="6">
        <f t="shared" si="1"/>
        <v>100</v>
      </c>
      <c r="H11" s="5">
        <v>201</v>
      </c>
      <c r="I11" s="6">
        <f t="shared" si="2"/>
        <v>67</v>
      </c>
      <c r="J11" s="5">
        <v>300</v>
      </c>
      <c r="K11" s="6">
        <f t="shared" si="3"/>
        <v>100</v>
      </c>
      <c r="L11" s="5">
        <v>300</v>
      </c>
      <c r="M11" s="6">
        <f t="shared" si="4"/>
        <v>100</v>
      </c>
      <c r="N11" s="5">
        <v>300</v>
      </c>
      <c r="O11" s="6">
        <f t="shared" si="5"/>
        <v>100</v>
      </c>
      <c r="P11" s="71">
        <f t="shared" si="6"/>
        <v>467</v>
      </c>
      <c r="R11" s="21"/>
      <c r="T11" s="21"/>
      <c r="W11" s="22"/>
    </row>
    <row r="12" spans="1:23" ht="12.75">
      <c r="A12" s="1">
        <f t="shared" si="0"/>
        <v>8</v>
      </c>
      <c r="B12" s="1">
        <v>37</v>
      </c>
      <c r="C12" s="1" t="s">
        <v>61</v>
      </c>
      <c r="D12" s="1"/>
      <c r="E12" s="1" t="s">
        <v>34</v>
      </c>
      <c r="F12" s="13">
        <v>240</v>
      </c>
      <c r="G12" s="14">
        <f t="shared" si="1"/>
        <v>100</v>
      </c>
      <c r="H12" s="13">
        <v>300</v>
      </c>
      <c r="I12" s="14">
        <f t="shared" si="2"/>
        <v>100</v>
      </c>
      <c r="J12" s="13">
        <v>300</v>
      </c>
      <c r="K12" s="14">
        <f t="shared" si="3"/>
        <v>100</v>
      </c>
      <c r="L12" s="13">
        <v>170</v>
      </c>
      <c r="M12" s="14">
        <f t="shared" si="4"/>
        <v>56.666666666666664</v>
      </c>
      <c r="N12" s="13">
        <v>300</v>
      </c>
      <c r="O12" s="14">
        <f t="shared" si="5"/>
        <v>100</v>
      </c>
      <c r="P12" s="70">
        <f t="shared" si="6"/>
        <v>456.6666666666667</v>
      </c>
      <c r="R12" s="21"/>
      <c r="T12" s="21"/>
      <c r="W12" s="22"/>
    </row>
    <row r="13" spans="1:26" ht="12.75">
      <c r="A13" s="1">
        <f t="shared" si="0"/>
        <v>9</v>
      </c>
      <c r="B13" s="1">
        <v>39</v>
      </c>
      <c r="C13" s="1" t="s">
        <v>63</v>
      </c>
      <c r="D13" s="1"/>
      <c r="E13" s="1" t="s">
        <v>34</v>
      </c>
      <c r="F13" s="13">
        <v>234</v>
      </c>
      <c r="G13" s="14">
        <f t="shared" si="1"/>
        <v>97.5</v>
      </c>
      <c r="H13" s="13">
        <v>176</v>
      </c>
      <c r="I13" s="14">
        <f t="shared" si="2"/>
        <v>58.666666666666664</v>
      </c>
      <c r="J13" s="13">
        <v>300</v>
      </c>
      <c r="K13" s="14">
        <f t="shared" si="3"/>
        <v>100</v>
      </c>
      <c r="L13" s="13">
        <v>300</v>
      </c>
      <c r="M13" s="14">
        <f t="shared" si="4"/>
        <v>100</v>
      </c>
      <c r="N13" s="13">
        <v>300</v>
      </c>
      <c r="O13" s="14">
        <f t="shared" si="5"/>
        <v>100</v>
      </c>
      <c r="P13" s="70">
        <f t="shared" si="6"/>
        <v>456.16666666666663</v>
      </c>
      <c r="R13" s="21"/>
      <c r="T13" s="21"/>
      <c r="W13" s="22"/>
      <c r="Y13" s="11"/>
      <c r="Z13" s="12"/>
    </row>
    <row r="14" spans="1:23" ht="12.75">
      <c r="A14" s="3">
        <f t="shared" si="0"/>
        <v>10</v>
      </c>
      <c r="B14" s="3">
        <v>25</v>
      </c>
      <c r="C14" s="3" t="s">
        <v>70</v>
      </c>
      <c r="D14" s="4" t="s">
        <v>18</v>
      </c>
      <c r="E14" s="52" t="s">
        <v>58</v>
      </c>
      <c r="F14" s="5">
        <v>240</v>
      </c>
      <c r="G14" s="6">
        <f t="shared" si="1"/>
        <v>100</v>
      </c>
      <c r="H14" s="5">
        <v>300</v>
      </c>
      <c r="I14" s="6">
        <f t="shared" si="2"/>
        <v>100</v>
      </c>
      <c r="J14" s="5">
        <v>211</v>
      </c>
      <c r="K14" s="6">
        <f t="shared" si="3"/>
        <v>70.33333333333334</v>
      </c>
      <c r="L14" s="5">
        <v>212</v>
      </c>
      <c r="M14" s="6">
        <f t="shared" si="4"/>
        <v>70.66666666666667</v>
      </c>
      <c r="N14" s="5">
        <v>300</v>
      </c>
      <c r="O14" s="6">
        <f t="shared" si="5"/>
        <v>100</v>
      </c>
      <c r="P14" s="71">
        <f t="shared" si="6"/>
        <v>441.00000000000006</v>
      </c>
      <c r="R14" s="21"/>
      <c r="T14" s="21"/>
      <c r="W14" s="22"/>
    </row>
    <row r="15" spans="1:23" s="10" customFormat="1" ht="12.75">
      <c r="A15" s="1">
        <f t="shared" si="0"/>
        <v>11</v>
      </c>
      <c r="B15" s="1">
        <v>38</v>
      </c>
      <c r="C15" s="1" t="s">
        <v>62</v>
      </c>
      <c r="D15" s="1"/>
      <c r="E15" s="1" t="s">
        <v>34</v>
      </c>
      <c r="F15" s="13">
        <v>240</v>
      </c>
      <c r="G15" s="14">
        <f t="shared" si="1"/>
        <v>100</v>
      </c>
      <c r="H15" s="13">
        <v>131</v>
      </c>
      <c r="I15" s="14">
        <f t="shared" si="2"/>
        <v>43.666666666666664</v>
      </c>
      <c r="J15" s="13">
        <v>281</v>
      </c>
      <c r="K15" s="14">
        <f t="shared" si="3"/>
        <v>93.66666666666667</v>
      </c>
      <c r="L15" s="13">
        <v>300</v>
      </c>
      <c r="M15" s="14">
        <f t="shared" si="4"/>
        <v>100</v>
      </c>
      <c r="N15" s="13">
        <v>290</v>
      </c>
      <c r="O15" s="14">
        <f t="shared" si="5"/>
        <v>96.66666666666667</v>
      </c>
      <c r="P15" s="70">
        <f t="shared" si="6"/>
        <v>434</v>
      </c>
      <c r="Q15" s="20"/>
      <c r="R15" s="21"/>
      <c r="S15" s="20"/>
      <c r="T15" s="21"/>
      <c r="U15" s="20"/>
      <c r="V15" s="21"/>
      <c r="W15" s="22"/>
    </row>
    <row r="16" spans="1:23" ht="12.75">
      <c r="A16" s="3">
        <f t="shared" si="0"/>
        <v>12</v>
      </c>
      <c r="B16" s="3">
        <v>12</v>
      </c>
      <c r="C16" s="3" t="s">
        <v>15</v>
      </c>
      <c r="D16" s="4" t="s">
        <v>18</v>
      </c>
      <c r="E16" s="52" t="s">
        <v>21</v>
      </c>
      <c r="F16" s="5">
        <v>235</v>
      </c>
      <c r="G16" s="6">
        <f t="shared" si="1"/>
        <v>97.91666666666666</v>
      </c>
      <c r="H16" s="5">
        <v>300</v>
      </c>
      <c r="I16" s="6">
        <f t="shared" si="2"/>
        <v>100</v>
      </c>
      <c r="J16" s="5">
        <v>300</v>
      </c>
      <c r="K16" s="6">
        <f t="shared" si="3"/>
        <v>100</v>
      </c>
      <c r="L16" s="5">
        <v>96</v>
      </c>
      <c r="M16" s="6">
        <f t="shared" si="4"/>
        <v>32</v>
      </c>
      <c r="N16" s="5">
        <v>300</v>
      </c>
      <c r="O16" s="6">
        <f t="shared" si="5"/>
        <v>100</v>
      </c>
      <c r="P16" s="71">
        <f t="shared" si="6"/>
        <v>429.91666666666663</v>
      </c>
      <c r="R16" s="21"/>
      <c r="T16" s="21"/>
      <c r="W16" s="22"/>
    </row>
    <row r="17" spans="1:23" ht="12.75">
      <c r="A17" s="1">
        <f t="shared" si="0"/>
        <v>13</v>
      </c>
      <c r="B17" s="1">
        <v>41</v>
      </c>
      <c r="C17" s="1" t="s">
        <v>64</v>
      </c>
      <c r="D17" s="1"/>
      <c r="E17" s="1" t="s">
        <v>30</v>
      </c>
      <c r="F17" s="13">
        <v>70</v>
      </c>
      <c r="G17" s="14">
        <f t="shared" si="1"/>
        <v>29.166666666666668</v>
      </c>
      <c r="H17" s="13">
        <v>300</v>
      </c>
      <c r="I17" s="14">
        <f t="shared" si="2"/>
        <v>100</v>
      </c>
      <c r="J17" s="13">
        <v>300</v>
      </c>
      <c r="K17" s="14">
        <f t="shared" si="3"/>
        <v>100</v>
      </c>
      <c r="L17" s="13">
        <v>300</v>
      </c>
      <c r="M17" s="14">
        <f t="shared" si="4"/>
        <v>100</v>
      </c>
      <c r="N17" s="13">
        <v>294</v>
      </c>
      <c r="O17" s="14">
        <f t="shared" si="5"/>
        <v>98</v>
      </c>
      <c r="P17" s="70">
        <f t="shared" si="6"/>
        <v>427.16666666666663</v>
      </c>
      <c r="R17" s="21"/>
      <c r="T17" s="21"/>
      <c r="W17" s="22"/>
    </row>
    <row r="18" spans="1:23" ht="12.75">
      <c r="A18" s="3">
        <f t="shared" si="0"/>
        <v>14</v>
      </c>
      <c r="B18" s="3">
        <v>18</v>
      </c>
      <c r="C18" s="3" t="s">
        <v>39</v>
      </c>
      <c r="D18" s="4" t="s">
        <v>18</v>
      </c>
      <c r="E18" s="52" t="s">
        <v>21</v>
      </c>
      <c r="F18" s="5">
        <v>240</v>
      </c>
      <c r="G18" s="6">
        <f t="shared" si="1"/>
        <v>100</v>
      </c>
      <c r="H18" s="5">
        <v>200</v>
      </c>
      <c r="I18" s="6">
        <f t="shared" si="2"/>
        <v>66.66666666666666</v>
      </c>
      <c r="J18" s="5">
        <v>300</v>
      </c>
      <c r="K18" s="6">
        <f t="shared" si="3"/>
        <v>100</v>
      </c>
      <c r="L18" s="5">
        <v>293</v>
      </c>
      <c r="M18" s="6">
        <f t="shared" si="4"/>
        <v>97.66666666666667</v>
      </c>
      <c r="N18" s="5">
        <v>177</v>
      </c>
      <c r="O18" s="6">
        <f t="shared" si="5"/>
        <v>59</v>
      </c>
      <c r="P18" s="71">
        <f t="shared" si="6"/>
        <v>423.3333333333333</v>
      </c>
      <c r="R18" s="21"/>
      <c r="T18" s="21"/>
      <c r="W18" s="22"/>
    </row>
    <row r="19" spans="1:23" ht="12.75">
      <c r="A19" s="3">
        <f t="shared" si="0"/>
        <v>15</v>
      </c>
      <c r="B19" s="3">
        <v>42</v>
      </c>
      <c r="C19" s="3" t="s">
        <v>65</v>
      </c>
      <c r="D19" s="3" t="s">
        <v>18</v>
      </c>
      <c r="E19" s="3" t="s">
        <v>30</v>
      </c>
      <c r="F19" s="5">
        <v>152</v>
      </c>
      <c r="G19" s="6">
        <f t="shared" si="1"/>
        <v>63.33333333333333</v>
      </c>
      <c r="H19" s="5">
        <v>300</v>
      </c>
      <c r="I19" s="6">
        <f t="shared" si="2"/>
        <v>100</v>
      </c>
      <c r="J19" s="5">
        <v>300</v>
      </c>
      <c r="K19" s="6">
        <f t="shared" si="3"/>
        <v>100</v>
      </c>
      <c r="L19" s="5">
        <v>150</v>
      </c>
      <c r="M19" s="6">
        <f t="shared" si="4"/>
        <v>50</v>
      </c>
      <c r="N19" s="5">
        <v>300</v>
      </c>
      <c r="O19" s="6">
        <f t="shared" si="5"/>
        <v>100</v>
      </c>
      <c r="P19" s="71">
        <f t="shared" si="6"/>
        <v>413.3333333333333</v>
      </c>
      <c r="R19" s="21"/>
      <c r="T19" s="21"/>
      <c r="W19" s="22"/>
    </row>
    <row r="20" spans="1:23" ht="12.75">
      <c r="A20" s="1">
        <f t="shared" si="0"/>
        <v>16</v>
      </c>
      <c r="B20" s="1">
        <v>23</v>
      </c>
      <c r="C20" s="1" t="s">
        <v>28</v>
      </c>
      <c r="D20" s="2"/>
      <c r="E20" s="50" t="s">
        <v>58</v>
      </c>
      <c r="F20" s="13">
        <v>240</v>
      </c>
      <c r="G20" s="14">
        <f t="shared" si="1"/>
        <v>100</v>
      </c>
      <c r="H20" s="13">
        <v>228</v>
      </c>
      <c r="I20" s="14">
        <f t="shared" si="2"/>
        <v>76</v>
      </c>
      <c r="J20" s="13">
        <v>300</v>
      </c>
      <c r="K20" s="14">
        <f t="shared" si="3"/>
        <v>100</v>
      </c>
      <c r="L20" s="13">
        <v>247</v>
      </c>
      <c r="M20" s="14">
        <f t="shared" si="4"/>
        <v>82.33333333333334</v>
      </c>
      <c r="N20" s="13">
        <v>151</v>
      </c>
      <c r="O20" s="14">
        <f t="shared" si="5"/>
        <v>50.33333333333333</v>
      </c>
      <c r="P20" s="70">
        <f t="shared" si="6"/>
        <v>408.6666666666667</v>
      </c>
      <c r="R20" s="21"/>
      <c r="T20" s="21"/>
      <c r="W20" s="22"/>
    </row>
    <row r="21" spans="1:23" ht="12.75">
      <c r="A21" s="1">
        <f t="shared" si="0"/>
        <v>17</v>
      </c>
      <c r="B21" s="1">
        <v>35</v>
      </c>
      <c r="C21" s="1" t="s">
        <v>25</v>
      </c>
      <c r="D21" s="2"/>
      <c r="E21" s="50" t="s">
        <v>22</v>
      </c>
      <c r="F21" s="13">
        <v>240</v>
      </c>
      <c r="G21" s="14">
        <f t="shared" si="1"/>
        <v>100</v>
      </c>
      <c r="H21" s="13">
        <v>218</v>
      </c>
      <c r="I21" s="14">
        <f t="shared" si="2"/>
        <v>72.66666666666667</v>
      </c>
      <c r="J21" s="13">
        <v>300</v>
      </c>
      <c r="K21" s="14">
        <f t="shared" si="3"/>
        <v>100</v>
      </c>
      <c r="L21" s="13">
        <v>105</v>
      </c>
      <c r="M21" s="14">
        <f t="shared" si="4"/>
        <v>35</v>
      </c>
      <c r="N21" s="13">
        <v>300</v>
      </c>
      <c r="O21" s="14">
        <f t="shared" si="5"/>
        <v>100</v>
      </c>
      <c r="P21" s="70">
        <f t="shared" si="6"/>
        <v>407.6666666666667</v>
      </c>
      <c r="R21" s="21"/>
      <c r="T21" s="21"/>
      <c r="W21" s="22"/>
    </row>
    <row r="22" spans="1:23" ht="12.75">
      <c r="A22" s="1">
        <f t="shared" si="0"/>
        <v>18</v>
      </c>
      <c r="B22" s="1">
        <v>10</v>
      </c>
      <c r="C22" s="1" t="s">
        <v>16</v>
      </c>
      <c r="D22" s="2"/>
      <c r="E22" s="50" t="s">
        <v>21</v>
      </c>
      <c r="F22" s="13">
        <v>240</v>
      </c>
      <c r="G22" s="14">
        <f t="shared" si="1"/>
        <v>100</v>
      </c>
      <c r="H22" s="13">
        <v>247</v>
      </c>
      <c r="I22" s="14">
        <f t="shared" si="2"/>
        <v>82.33333333333334</v>
      </c>
      <c r="J22" s="13">
        <v>300</v>
      </c>
      <c r="K22" s="14">
        <f t="shared" si="3"/>
        <v>100</v>
      </c>
      <c r="L22" s="13">
        <v>237</v>
      </c>
      <c r="M22" s="14">
        <f t="shared" si="4"/>
        <v>79</v>
      </c>
      <c r="N22" s="13">
        <v>134</v>
      </c>
      <c r="O22" s="14">
        <f t="shared" si="5"/>
        <v>44.666666666666664</v>
      </c>
      <c r="P22" s="70">
        <f t="shared" si="6"/>
        <v>406.00000000000006</v>
      </c>
      <c r="R22" s="21"/>
      <c r="T22" s="21"/>
      <c r="W22" s="22"/>
    </row>
    <row r="23" spans="1:23" ht="12.75">
      <c r="A23" s="1">
        <f t="shared" si="0"/>
        <v>19</v>
      </c>
      <c r="B23" s="1">
        <v>24</v>
      </c>
      <c r="C23" s="1" t="s">
        <v>48</v>
      </c>
      <c r="D23" s="2"/>
      <c r="E23" s="50" t="s">
        <v>58</v>
      </c>
      <c r="F23" s="13">
        <v>200</v>
      </c>
      <c r="G23" s="14">
        <f t="shared" si="1"/>
        <v>83.33333333333334</v>
      </c>
      <c r="H23" s="13">
        <v>300</v>
      </c>
      <c r="I23" s="14">
        <f t="shared" si="2"/>
        <v>100</v>
      </c>
      <c r="J23" s="13">
        <v>300</v>
      </c>
      <c r="K23" s="14">
        <f t="shared" si="3"/>
        <v>100</v>
      </c>
      <c r="L23" s="13">
        <v>46</v>
      </c>
      <c r="M23" s="14">
        <f t="shared" si="4"/>
        <v>15.333333333333332</v>
      </c>
      <c r="N23" s="13">
        <v>295</v>
      </c>
      <c r="O23" s="14">
        <f t="shared" si="5"/>
        <v>98.33333333333333</v>
      </c>
      <c r="P23" s="70">
        <f t="shared" si="6"/>
        <v>397</v>
      </c>
      <c r="R23" s="21"/>
      <c r="T23" s="21"/>
      <c r="W23" s="22"/>
    </row>
    <row r="24" spans="1:23" ht="12.75">
      <c r="A24" s="1">
        <f t="shared" si="0"/>
        <v>20</v>
      </c>
      <c r="B24" s="1">
        <v>22</v>
      </c>
      <c r="C24" s="1" t="s">
        <v>31</v>
      </c>
      <c r="D24" s="2"/>
      <c r="E24" s="50" t="s">
        <v>47</v>
      </c>
      <c r="F24" s="13">
        <v>240</v>
      </c>
      <c r="G24" s="14">
        <f t="shared" si="1"/>
        <v>100</v>
      </c>
      <c r="H24" s="13">
        <v>204</v>
      </c>
      <c r="I24" s="14">
        <f t="shared" si="2"/>
        <v>68</v>
      </c>
      <c r="J24" s="13">
        <v>240</v>
      </c>
      <c r="K24" s="14">
        <f t="shared" si="3"/>
        <v>80</v>
      </c>
      <c r="L24" s="13">
        <v>171</v>
      </c>
      <c r="M24" s="14">
        <f t="shared" si="4"/>
        <v>56.99999999999999</v>
      </c>
      <c r="N24" s="13">
        <v>264</v>
      </c>
      <c r="O24" s="14">
        <f t="shared" si="5"/>
        <v>88</v>
      </c>
      <c r="P24" s="70">
        <f t="shared" si="6"/>
        <v>393</v>
      </c>
      <c r="R24" s="21"/>
      <c r="T24" s="21"/>
      <c r="W24" s="22"/>
    </row>
    <row r="25" spans="1:23" ht="12.75">
      <c r="A25" s="1">
        <f t="shared" si="0"/>
        <v>21</v>
      </c>
      <c r="B25" s="1">
        <v>36</v>
      </c>
      <c r="C25" s="1" t="s">
        <v>29</v>
      </c>
      <c r="D25" s="2"/>
      <c r="E25" s="50" t="s">
        <v>30</v>
      </c>
      <c r="F25" s="13">
        <v>238</v>
      </c>
      <c r="G25" s="14">
        <f t="shared" si="1"/>
        <v>99.16666666666667</v>
      </c>
      <c r="H25" s="13">
        <v>300</v>
      </c>
      <c r="I25" s="14">
        <f t="shared" si="2"/>
        <v>100</v>
      </c>
      <c r="J25" s="13">
        <v>253</v>
      </c>
      <c r="K25" s="14">
        <f t="shared" si="3"/>
        <v>84.33333333333334</v>
      </c>
      <c r="L25" s="13">
        <v>94</v>
      </c>
      <c r="M25" s="14">
        <f t="shared" si="4"/>
        <v>31.333333333333336</v>
      </c>
      <c r="N25" s="13">
        <v>234</v>
      </c>
      <c r="O25" s="14">
        <f t="shared" si="5"/>
        <v>78</v>
      </c>
      <c r="P25" s="70">
        <f t="shared" si="6"/>
        <v>392.8333333333333</v>
      </c>
      <c r="R25" s="21"/>
      <c r="T25" s="21"/>
      <c r="W25" s="22"/>
    </row>
    <row r="26" spans="1:23" ht="12.75">
      <c r="A26" s="1">
        <f t="shared" si="0"/>
        <v>22</v>
      </c>
      <c r="B26" s="1">
        <v>9</v>
      </c>
      <c r="C26" s="1" t="s">
        <v>6</v>
      </c>
      <c r="D26" s="2"/>
      <c r="E26" s="50" t="s">
        <v>21</v>
      </c>
      <c r="F26" s="13">
        <v>240</v>
      </c>
      <c r="G26" s="14">
        <f t="shared" si="1"/>
        <v>100</v>
      </c>
      <c r="H26" s="13">
        <v>300</v>
      </c>
      <c r="I26" s="14">
        <f t="shared" si="2"/>
        <v>100</v>
      </c>
      <c r="J26" s="13">
        <v>159</v>
      </c>
      <c r="K26" s="14">
        <f t="shared" si="3"/>
        <v>53</v>
      </c>
      <c r="L26" s="13">
        <v>134</v>
      </c>
      <c r="M26" s="14">
        <f t="shared" si="4"/>
        <v>44.666666666666664</v>
      </c>
      <c r="N26" s="13">
        <v>256</v>
      </c>
      <c r="O26" s="14">
        <f t="shared" si="5"/>
        <v>85.33333333333334</v>
      </c>
      <c r="P26" s="70">
        <f t="shared" si="6"/>
        <v>383</v>
      </c>
      <c r="R26" s="21"/>
      <c r="T26" s="21"/>
      <c r="W26" s="22"/>
    </row>
    <row r="27" spans="1:23" ht="12.75">
      <c r="A27" s="1">
        <f t="shared" si="0"/>
        <v>23</v>
      </c>
      <c r="B27" s="1">
        <v>1</v>
      </c>
      <c r="C27" s="1" t="s">
        <v>7</v>
      </c>
      <c r="D27" s="2"/>
      <c r="E27" s="50" t="s">
        <v>21</v>
      </c>
      <c r="F27" s="13">
        <v>240</v>
      </c>
      <c r="G27" s="14">
        <f t="shared" si="1"/>
        <v>100</v>
      </c>
      <c r="H27" s="13">
        <v>3</v>
      </c>
      <c r="I27" s="14">
        <f t="shared" si="2"/>
        <v>1</v>
      </c>
      <c r="J27" s="13">
        <v>234</v>
      </c>
      <c r="K27" s="14">
        <f t="shared" si="3"/>
        <v>78</v>
      </c>
      <c r="L27" s="13">
        <v>300</v>
      </c>
      <c r="M27" s="14">
        <f t="shared" si="4"/>
        <v>100</v>
      </c>
      <c r="N27" s="13">
        <v>285</v>
      </c>
      <c r="O27" s="14">
        <f t="shared" si="5"/>
        <v>95</v>
      </c>
      <c r="P27" s="70">
        <f t="shared" si="6"/>
        <v>374</v>
      </c>
      <c r="R27" s="21"/>
      <c r="T27" s="21"/>
      <c r="W27" s="22"/>
    </row>
    <row r="28" spans="1:26" s="10" customFormat="1" ht="12.75">
      <c r="A28" s="1">
        <f t="shared" si="0"/>
        <v>24</v>
      </c>
      <c r="B28" s="1">
        <v>30</v>
      </c>
      <c r="C28" s="1" t="s">
        <v>27</v>
      </c>
      <c r="D28" s="2"/>
      <c r="E28" s="50" t="s">
        <v>58</v>
      </c>
      <c r="F28" s="13">
        <v>0</v>
      </c>
      <c r="G28" s="14">
        <f t="shared" si="1"/>
        <v>0</v>
      </c>
      <c r="H28" s="13">
        <v>234</v>
      </c>
      <c r="I28" s="14">
        <f t="shared" si="2"/>
        <v>78</v>
      </c>
      <c r="J28" s="13">
        <v>300</v>
      </c>
      <c r="K28" s="14">
        <f t="shared" si="3"/>
        <v>100</v>
      </c>
      <c r="L28" s="13">
        <v>283</v>
      </c>
      <c r="M28" s="14">
        <f t="shared" si="4"/>
        <v>94.33333333333334</v>
      </c>
      <c r="N28" s="13">
        <v>290</v>
      </c>
      <c r="O28" s="14">
        <f t="shared" si="5"/>
        <v>96.66666666666667</v>
      </c>
      <c r="P28" s="70">
        <f t="shared" si="6"/>
        <v>369.00000000000006</v>
      </c>
      <c r="Q28" s="20"/>
      <c r="R28" s="21"/>
      <c r="S28" s="20"/>
      <c r="T28" s="21"/>
      <c r="U28" s="20"/>
      <c r="V28" s="21"/>
      <c r="W28" s="22"/>
      <c r="Y28" s="12"/>
      <c r="Z28" s="12"/>
    </row>
    <row r="29" spans="1:26" s="10" customFormat="1" ht="12.75">
      <c r="A29" s="1">
        <f t="shared" si="0"/>
        <v>25</v>
      </c>
      <c r="B29" s="1">
        <v>27</v>
      </c>
      <c r="C29" s="1" t="s">
        <v>59</v>
      </c>
      <c r="D29" s="2"/>
      <c r="E29" s="50" t="s">
        <v>58</v>
      </c>
      <c r="F29" s="13">
        <v>240</v>
      </c>
      <c r="G29" s="14">
        <f t="shared" si="1"/>
        <v>100</v>
      </c>
      <c r="H29" s="13">
        <v>300</v>
      </c>
      <c r="I29" s="14">
        <f t="shared" si="2"/>
        <v>100</v>
      </c>
      <c r="J29" s="13">
        <v>122</v>
      </c>
      <c r="K29" s="14">
        <f t="shared" si="3"/>
        <v>40.666666666666664</v>
      </c>
      <c r="L29" s="13">
        <v>80</v>
      </c>
      <c r="M29" s="14">
        <f t="shared" si="4"/>
        <v>26.666666666666668</v>
      </c>
      <c r="N29" s="13">
        <v>300</v>
      </c>
      <c r="O29" s="14">
        <f t="shared" si="5"/>
        <v>100</v>
      </c>
      <c r="P29" s="70">
        <f t="shared" si="6"/>
        <v>367.3333333333333</v>
      </c>
      <c r="Q29" s="20"/>
      <c r="R29" s="21"/>
      <c r="S29" s="20"/>
      <c r="T29" s="21"/>
      <c r="U29" s="20"/>
      <c r="V29" s="21"/>
      <c r="W29" s="22"/>
      <c r="Y29" s="12"/>
      <c r="Z29" s="12"/>
    </row>
    <row r="30" spans="1:26" s="10" customFormat="1" ht="12.75">
      <c r="A30" s="1">
        <f t="shared" si="0"/>
        <v>26</v>
      </c>
      <c r="B30" s="1">
        <v>40</v>
      </c>
      <c r="C30" s="1" t="s">
        <v>41</v>
      </c>
      <c r="D30" s="1"/>
      <c r="E30" s="1" t="s">
        <v>30</v>
      </c>
      <c r="F30" s="13">
        <v>72</v>
      </c>
      <c r="G30" s="14">
        <f t="shared" si="1"/>
        <v>30</v>
      </c>
      <c r="H30" s="13">
        <v>248</v>
      </c>
      <c r="I30" s="14">
        <f t="shared" si="2"/>
        <v>82.66666666666667</v>
      </c>
      <c r="J30" s="13">
        <v>264</v>
      </c>
      <c r="K30" s="14">
        <f t="shared" si="3"/>
        <v>88</v>
      </c>
      <c r="L30" s="13">
        <v>182</v>
      </c>
      <c r="M30" s="14">
        <f t="shared" si="4"/>
        <v>60.66666666666667</v>
      </c>
      <c r="N30" s="13">
        <v>285</v>
      </c>
      <c r="O30" s="14">
        <f t="shared" si="5"/>
        <v>95</v>
      </c>
      <c r="P30" s="70">
        <f t="shared" si="6"/>
        <v>356.33333333333337</v>
      </c>
      <c r="Q30" s="20"/>
      <c r="R30" s="21"/>
      <c r="S30" s="20"/>
      <c r="T30" s="21"/>
      <c r="U30" s="20"/>
      <c r="V30" s="21"/>
      <c r="W30" s="22"/>
      <c r="Y30" s="12"/>
      <c r="Z30" s="12"/>
    </row>
    <row r="31" spans="1:26" s="10" customFormat="1" ht="12.75">
      <c r="A31" s="1">
        <f t="shared" si="0"/>
        <v>27</v>
      </c>
      <c r="B31" s="1">
        <v>33</v>
      </c>
      <c r="C31" s="1" t="s">
        <v>23</v>
      </c>
      <c r="D31" s="2"/>
      <c r="E31" s="50" t="s">
        <v>22</v>
      </c>
      <c r="F31" s="13">
        <v>202</v>
      </c>
      <c r="G31" s="14">
        <f t="shared" si="1"/>
        <v>84.16666666666667</v>
      </c>
      <c r="H31" s="13">
        <v>145</v>
      </c>
      <c r="I31" s="14">
        <f t="shared" si="2"/>
        <v>48.333333333333336</v>
      </c>
      <c r="J31" s="13">
        <v>74</v>
      </c>
      <c r="K31" s="14">
        <f t="shared" si="3"/>
        <v>24.666666666666668</v>
      </c>
      <c r="L31" s="13">
        <v>207</v>
      </c>
      <c r="M31" s="14">
        <f t="shared" si="4"/>
        <v>69</v>
      </c>
      <c r="N31" s="13">
        <v>300</v>
      </c>
      <c r="O31" s="14">
        <f t="shared" si="5"/>
        <v>100</v>
      </c>
      <c r="P31" s="70">
        <f t="shared" si="6"/>
        <v>326.16666666666663</v>
      </c>
      <c r="Q31" s="20"/>
      <c r="R31" s="21"/>
      <c r="S31" s="20"/>
      <c r="T31" s="21"/>
      <c r="U31" s="20"/>
      <c r="V31" s="21"/>
      <c r="W31" s="22"/>
      <c r="Y31" s="12"/>
      <c r="Z31" s="12"/>
    </row>
    <row r="32" spans="1:26" s="10" customFormat="1" ht="12.75">
      <c r="A32" s="1">
        <f t="shared" si="0"/>
        <v>28</v>
      </c>
      <c r="B32" s="1">
        <v>5</v>
      </c>
      <c r="C32" s="1" t="s">
        <v>17</v>
      </c>
      <c r="D32" s="2"/>
      <c r="E32" s="50" t="s">
        <v>21</v>
      </c>
      <c r="F32" s="13">
        <v>240</v>
      </c>
      <c r="G32" s="14">
        <f t="shared" si="1"/>
        <v>100</v>
      </c>
      <c r="H32" s="13">
        <v>114</v>
      </c>
      <c r="I32" s="14">
        <f t="shared" si="2"/>
        <v>38</v>
      </c>
      <c r="J32" s="13">
        <v>189</v>
      </c>
      <c r="K32" s="14">
        <f t="shared" si="3"/>
        <v>63</v>
      </c>
      <c r="L32" s="13">
        <v>156</v>
      </c>
      <c r="M32" s="14">
        <f t="shared" si="4"/>
        <v>52</v>
      </c>
      <c r="N32" s="13">
        <v>194</v>
      </c>
      <c r="O32" s="14">
        <f t="shared" si="5"/>
        <v>64.66666666666666</v>
      </c>
      <c r="P32" s="70">
        <f t="shared" si="6"/>
        <v>317.66666666666663</v>
      </c>
      <c r="Q32" s="20"/>
      <c r="R32" s="21"/>
      <c r="S32" s="20"/>
      <c r="T32" s="21"/>
      <c r="U32" s="20"/>
      <c r="V32" s="21"/>
      <c r="W32" s="22"/>
      <c r="Y32" s="12"/>
      <c r="Z32" s="12"/>
    </row>
    <row r="33" spans="1:26" s="10" customFormat="1" ht="12.75">
      <c r="A33" s="3">
        <f t="shared" si="0"/>
        <v>29</v>
      </c>
      <c r="B33" s="3">
        <v>11</v>
      </c>
      <c r="C33" s="3" t="s">
        <v>12</v>
      </c>
      <c r="D33" s="4" t="s">
        <v>18</v>
      </c>
      <c r="E33" s="52" t="s">
        <v>21</v>
      </c>
      <c r="F33" s="5">
        <v>221</v>
      </c>
      <c r="G33" s="6">
        <f t="shared" si="1"/>
        <v>92.08333333333333</v>
      </c>
      <c r="H33" s="5">
        <v>94</v>
      </c>
      <c r="I33" s="6">
        <f t="shared" si="2"/>
        <v>31.333333333333336</v>
      </c>
      <c r="J33" s="5">
        <v>212</v>
      </c>
      <c r="K33" s="6">
        <f t="shared" si="3"/>
        <v>70.66666666666667</v>
      </c>
      <c r="L33" s="5">
        <v>190</v>
      </c>
      <c r="M33" s="6">
        <f t="shared" si="4"/>
        <v>63.33333333333333</v>
      </c>
      <c r="N33" s="5">
        <v>21</v>
      </c>
      <c r="O33" s="6">
        <f t="shared" si="5"/>
        <v>7.000000000000001</v>
      </c>
      <c r="P33" s="71">
        <f t="shared" si="6"/>
        <v>264.41666666666663</v>
      </c>
      <c r="Q33" s="20"/>
      <c r="R33" s="21"/>
      <c r="S33" s="20"/>
      <c r="T33" s="21"/>
      <c r="U33" s="20"/>
      <c r="V33" s="21"/>
      <c r="W33" s="22"/>
      <c r="Y33" s="12"/>
      <c r="Z33" s="12"/>
    </row>
    <row r="34" spans="1:26" s="10" customFormat="1" ht="12.75">
      <c r="A34" s="3">
        <f t="shared" si="0"/>
        <v>30</v>
      </c>
      <c r="B34" s="3">
        <v>13</v>
      </c>
      <c r="C34" s="3" t="s">
        <v>14</v>
      </c>
      <c r="D34" s="4" t="s">
        <v>18</v>
      </c>
      <c r="E34" s="52" t="s">
        <v>21</v>
      </c>
      <c r="F34" s="5">
        <v>0</v>
      </c>
      <c r="G34" s="6">
        <f t="shared" si="1"/>
        <v>0</v>
      </c>
      <c r="H34" s="5">
        <v>221</v>
      </c>
      <c r="I34" s="6">
        <f t="shared" si="2"/>
        <v>73.66666666666667</v>
      </c>
      <c r="J34" s="5">
        <v>100</v>
      </c>
      <c r="K34" s="6">
        <f t="shared" si="3"/>
        <v>33.33333333333333</v>
      </c>
      <c r="L34" s="5">
        <v>13</v>
      </c>
      <c r="M34" s="6">
        <f t="shared" si="4"/>
        <v>4.333333333333334</v>
      </c>
      <c r="N34" s="5">
        <v>40</v>
      </c>
      <c r="O34" s="6">
        <f t="shared" si="5"/>
        <v>13.333333333333334</v>
      </c>
      <c r="P34" s="71">
        <f t="shared" si="6"/>
        <v>124.66666666666666</v>
      </c>
      <c r="Q34" s="20"/>
      <c r="R34" s="21"/>
      <c r="S34" s="20"/>
      <c r="T34" s="21"/>
      <c r="U34" s="20"/>
      <c r="V34" s="21"/>
      <c r="W34" s="22"/>
      <c r="Y34" s="12"/>
      <c r="Z34" s="12"/>
    </row>
    <row r="35" spans="3:26" s="10" customFormat="1" ht="12.75">
      <c r="C35" s="24"/>
      <c r="E35" s="24"/>
      <c r="F35" s="20"/>
      <c r="G35" s="21"/>
      <c r="H35" s="20"/>
      <c r="I35" s="21"/>
      <c r="J35" s="20"/>
      <c r="K35" s="21"/>
      <c r="L35" s="20"/>
      <c r="M35" s="21"/>
      <c r="N35" s="20"/>
      <c r="O35" s="21"/>
      <c r="P35" s="22"/>
      <c r="Q35" s="20"/>
      <c r="R35" s="21"/>
      <c r="S35" s="20"/>
      <c r="T35" s="21"/>
      <c r="U35" s="20"/>
      <c r="V35" s="21"/>
      <c r="W35" s="22"/>
      <c r="Y35" s="12"/>
      <c r="Z35" s="12"/>
    </row>
    <row r="36" spans="14:16" ht="12.75">
      <c r="N36" s="20"/>
      <c r="O36" s="21"/>
      <c r="P36" s="40"/>
    </row>
    <row r="37" spans="1:16" ht="12.75">
      <c r="A37" s="10"/>
      <c r="B37" s="10"/>
      <c r="C37" s="67"/>
      <c r="D37" s="19"/>
      <c r="E37" s="53"/>
      <c r="F37" s="20"/>
      <c r="G37" s="21"/>
      <c r="H37" s="20"/>
      <c r="I37" s="10"/>
      <c r="J37" s="20"/>
      <c r="N37" s="20"/>
      <c r="O37" s="21"/>
      <c r="P37" s="40"/>
    </row>
    <row r="38" spans="1:16" ht="12.75">
      <c r="A38" s="10"/>
      <c r="B38" s="10"/>
      <c r="C38" s="67"/>
      <c r="D38" s="19"/>
      <c r="E38" s="53"/>
      <c r="F38" s="20"/>
      <c r="G38" s="21"/>
      <c r="H38" s="20"/>
      <c r="I38" s="10"/>
      <c r="J38" s="20"/>
      <c r="N38" s="20"/>
      <c r="O38" s="21"/>
      <c r="P38" s="40"/>
    </row>
    <row r="39" spans="1:16" ht="12.75">
      <c r="A39" s="10"/>
      <c r="B39" s="10"/>
      <c r="C39" s="67"/>
      <c r="D39" s="19"/>
      <c r="E39" s="53"/>
      <c r="F39" s="20"/>
      <c r="G39" s="21"/>
      <c r="H39" s="20"/>
      <c r="I39" s="10"/>
      <c r="J39" s="20"/>
      <c r="N39" s="20"/>
      <c r="O39" s="21"/>
      <c r="P39" s="40"/>
    </row>
    <row r="40" spans="1:16" ht="12.75">
      <c r="A40" s="10"/>
      <c r="B40" s="41"/>
      <c r="C40" s="76"/>
      <c r="D40" s="76"/>
      <c r="E40" s="76"/>
      <c r="F40" s="76"/>
      <c r="G40" s="76"/>
      <c r="H40" s="58"/>
      <c r="I40" s="10"/>
      <c r="J40" s="20"/>
      <c r="N40" s="20"/>
      <c r="O40" s="21"/>
      <c r="P40" s="40"/>
    </row>
    <row r="41" spans="1:16" ht="12.75">
      <c r="A41" s="10"/>
      <c r="B41" s="41"/>
      <c r="C41" s="10"/>
      <c r="D41" s="10"/>
      <c r="E41" s="10"/>
      <c r="F41" s="10"/>
      <c r="G41" s="10"/>
      <c r="H41" s="58"/>
      <c r="I41" s="10"/>
      <c r="J41" s="20"/>
      <c r="N41" s="20"/>
      <c r="O41" s="21"/>
      <c r="P41" s="40"/>
    </row>
    <row r="42" spans="1:16" ht="12.75">
      <c r="A42" s="10"/>
      <c r="B42" s="41"/>
      <c r="C42" s="10"/>
      <c r="D42" s="10"/>
      <c r="E42" s="10"/>
      <c r="F42" s="10"/>
      <c r="G42" s="10"/>
      <c r="H42" s="58"/>
      <c r="I42" s="10"/>
      <c r="J42" s="20"/>
      <c r="N42" s="20"/>
      <c r="O42" s="21"/>
      <c r="P42" s="40"/>
    </row>
    <row r="43" spans="1:16" ht="12.75">
      <c r="A43" s="10"/>
      <c r="B43" s="41"/>
      <c r="C43" s="10"/>
      <c r="D43" s="19"/>
      <c r="E43" s="53"/>
      <c r="F43" s="10"/>
      <c r="G43" s="10"/>
      <c r="H43" s="77"/>
      <c r="I43" s="77"/>
      <c r="J43" s="20"/>
      <c r="N43" s="20"/>
      <c r="O43" s="21"/>
      <c r="P43" s="40"/>
    </row>
    <row r="44" spans="1:16" ht="12.75">
      <c r="A44" s="10"/>
      <c r="B44" s="41"/>
      <c r="C44" s="10"/>
      <c r="D44" s="19"/>
      <c r="E44" s="53"/>
      <c r="F44" s="10"/>
      <c r="G44" s="10"/>
      <c r="H44" s="56"/>
      <c r="I44" s="56"/>
      <c r="J44" s="20"/>
      <c r="N44" s="20"/>
      <c r="O44" s="21"/>
      <c r="P44" s="40"/>
    </row>
    <row r="45" spans="1:16" ht="12.75">
      <c r="A45" s="10"/>
      <c r="B45" s="41"/>
      <c r="C45" s="76"/>
      <c r="D45" s="76"/>
      <c r="E45" s="76"/>
      <c r="F45" s="76"/>
      <c r="G45" s="41"/>
      <c r="H45" s="58"/>
      <c r="I45" s="10"/>
      <c r="J45" s="20"/>
      <c r="N45" s="20"/>
      <c r="O45" s="21"/>
      <c r="P45" s="40"/>
    </row>
    <row r="46" spans="1:16" ht="12.75">
      <c r="A46" s="10"/>
      <c r="B46" s="41"/>
      <c r="C46" s="10"/>
      <c r="D46" s="10"/>
      <c r="E46" s="10"/>
      <c r="F46" s="10"/>
      <c r="G46" s="10"/>
      <c r="H46" s="58"/>
      <c r="I46" s="10"/>
      <c r="J46" s="20"/>
      <c r="N46" s="20"/>
      <c r="O46" s="21"/>
      <c r="P46" s="40"/>
    </row>
    <row r="47" spans="1:16" ht="12.75">
      <c r="A47" s="10"/>
      <c r="B47" s="41"/>
      <c r="C47" s="10"/>
      <c r="D47" s="10"/>
      <c r="E47" s="10"/>
      <c r="F47" s="10"/>
      <c r="G47" s="10"/>
      <c r="H47" s="58"/>
      <c r="I47" s="10"/>
      <c r="J47" s="20"/>
      <c r="N47" s="20"/>
      <c r="O47" s="21"/>
      <c r="P47" s="40"/>
    </row>
    <row r="48" spans="1:16" ht="12.75">
      <c r="A48" s="10"/>
      <c r="B48" s="41"/>
      <c r="C48" s="10"/>
      <c r="D48" s="19"/>
      <c r="E48" s="53"/>
      <c r="F48" s="10"/>
      <c r="G48" s="10"/>
      <c r="H48" s="77"/>
      <c r="I48" s="77"/>
      <c r="J48" s="20"/>
      <c r="N48" s="20"/>
      <c r="O48" s="21"/>
      <c r="P48" s="40"/>
    </row>
    <row r="49" spans="1:24" ht="12.75">
      <c r="A49" s="10"/>
      <c r="B49" s="41"/>
      <c r="C49" s="19"/>
      <c r="D49" s="19"/>
      <c r="E49" s="53"/>
      <c r="F49" s="42"/>
      <c r="G49" s="43"/>
      <c r="H49" s="20"/>
      <c r="I49" s="10"/>
      <c r="J49" s="20"/>
      <c r="K49" s="10"/>
      <c r="L49" s="20"/>
      <c r="M49" s="10"/>
      <c r="N49" s="20"/>
      <c r="O49" s="21"/>
      <c r="P49" s="40"/>
      <c r="X49" s="10"/>
    </row>
    <row r="50" spans="1:10" ht="12.75">
      <c r="A50" s="10"/>
      <c r="B50" s="41"/>
      <c r="C50" s="76"/>
      <c r="D50" s="76"/>
      <c r="E50" s="76"/>
      <c r="F50" s="76"/>
      <c r="G50" s="76"/>
      <c r="H50" s="21"/>
      <c r="I50" s="10"/>
      <c r="J50" s="68"/>
    </row>
    <row r="51" spans="1:10" ht="12.75">
      <c r="A51" s="10"/>
      <c r="B51" s="41"/>
      <c r="C51" s="10"/>
      <c r="D51" s="10"/>
      <c r="E51" s="10"/>
      <c r="F51" s="10"/>
      <c r="G51" s="10"/>
      <c r="H51" s="21"/>
      <c r="I51" s="10"/>
      <c r="J51" s="42"/>
    </row>
    <row r="52" spans="1:10" ht="12.75">
      <c r="A52" s="10"/>
      <c r="B52" s="41"/>
      <c r="C52" s="10"/>
      <c r="D52" s="10"/>
      <c r="E52" s="10"/>
      <c r="F52" s="10"/>
      <c r="G52" s="10"/>
      <c r="H52" s="21"/>
      <c r="I52" s="10"/>
      <c r="J52" s="42"/>
    </row>
    <row r="53" spans="1:10" ht="12.75">
      <c r="A53" s="10"/>
      <c r="B53" s="41"/>
      <c r="C53" s="10"/>
      <c r="D53" s="19"/>
      <c r="E53" s="53"/>
      <c r="F53" s="10"/>
      <c r="G53" s="10"/>
      <c r="H53" s="85"/>
      <c r="I53" s="85"/>
      <c r="J53" s="42"/>
    </row>
    <row r="54" spans="1:10" ht="12.75">
      <c r="A54" s="10"/>
      <c r="B54" s="41"/>
      <c r="C54" s="10"/>
      <c r="D54" s="19"/>
      <c r="E54" s="53"/>
      <c r="F54" s="10"/>
      <c r="G54" s="10"/>
      <c r="H54" s="21"/>
      <c r="I54" s="10"/>
      <c r="J54" s="42"/>
    </row>
    <row r="55" spans="1:10" ht="12.75">
      <c r="A55" s="10"/>
      <c r="B55" s="41"/>
      <c r="C55" s="76"/>
      <c r="D55" s="76"/>
      <c r="E55" s="76"/>
      <c r="F55" s="76"/>
      <c r="G55" s="76"/>
      <c r="H55" s="21"/>
      <c r="I55" s="10"/>
      <c r="J55" s="42"/>
    </row>
    <row r="56" spans="1:10" ht="12.75">
      <c r="A56" s="10"/>
      <c r="B56" s="41"/>
      <c r="C56" s="10"/>
      <c r="D56" s="10"/>
      <c r="E56" s="10"/>
      <c r="F56" s="10"/>
      <c r="G56" s="10"/>
      <c r="H56" s="21"/>
      <c r="I56" s="10"/>
      <c r="J56" s="42"/>
    </row>
    <row r="57" spans="1:10" ht="12.75">
      <c r="A57" s="10"/>
      <c r="B57" s="41"/>
      <c r="C57" s="10"/>
      <c r="D57" s="10"/>
      <c r="E57" s="10"/>
      <c r="F57" s="10"/>
      <c r="G57" s="10"/>
      <c r="H57" s="21"/>
      <c r="I57" s="10"/>
      <c r="J57" s="42"/>
    </row>
    <row r="58" spans="1:10" ht="12.75">
      <c r="A58" s="10"/>
      <c r="B58" s="41"/>
      <c r="C58" s="10"/>
      <c r="D58" s="19"/>
      <c r="E58" s="53"/>
      <c r="F58" s="10"/>
      <c r="G58" s="10"/>
      <c r="H58" s="77"/>
      <c r="I58" s="77"/>
      <c r="J58" s="42"/>
    </row>
    <row r="59" spans="1:10" ht="12.75">
      <c r="A59" s="10"/>
      <c r="B59" s="41"/>
      <c r="C59" s="10"/>
      <c r="D59" s="19"/>
      <c r="E59" s="53"/>
      <c r="F59" s="10"/>
      <c r="G59" s="10"/>
      <c r="H59" s="58"/>
      <c r="I59" s="10"/>
      <c r="J59" s="42"/>
    </row>
    <row r="60" spans="1:10" ht="12.75">
      <c r="A60" s="10"/>
      <c r="B60" s="41"/>
      <c r="C60" s="76"/>
      <c r="D60" s="76"/>
      <c r="E60" s="76"/>
      <c r="F60" s="76"/>
      <c r="G60" s="76"/>
      <c r="H60" s="21"/>
      <c r="I60" s="10"/>
      <c r="J60" s="42"/>
    </row>
    <row r="61" spans="1:10" ht="12.75">
      <c r="A61" s="10"/>
      <c r="B61" s="41"/>
      <c r="C61" s="10"/>
      <c r="D61" s="10"/>
      <c r="E61" s="10"/>
      <c r="F61" s="10"/>
      <c r="G61" s="10"/>
      <c r="H61" s="21"/>
      <c r="I61" s="10"/>
      <c r="J61" s="42"/>
    </row>
    <row r="62" spans="1:10" ht="12.75">
      <c r="A62" s="10"/>
      <c r="B62" s="41"/>
      <c r="C62" s="10"/>
      <c r="D62" s="10"/>
      <c r="E62" s="10"/>
      <c r="F62" s="10"/>
      <c r="G62" s="10"/>
      <c r="H62" s="21"/>
      <c r="I62" s="10"/>
      <c r="J62" s="42"/>
    </row>
    <row r="63" spans="1:10" ht="12.75">
      <c r="A63" s="10"/>
      <c r="B63" s="41"/>
      <c r="C63" s="10"/>
      <c r="D63" s="19"/>
      <c r="E63" s="53"/>
      <c r="F63" s="10"/>
      <c r="G63" s="10"/>
      <c r="H63" s="77"/>
      <c r="I63" s="77"/>
      <c r="J63" s="42"/>
    </row>
    <row r="64" spans="1:10" ht="12.75">
      <c r="A64" s="10"/>
      <c r="B64" s="41"/>
      <c r="C64" s="10"/>
      <c r="D64" s="19"/>
      <c r="E64" s="53"/>
      <c r="F64" s="10"/>
      <c r="G64" s="10"/>
      <c r="H64" s="58"/>
      <c r="I64" s="10"/>
      <c r="J64" s="42"/>
    </row>
    <row r="65" spans="1:10" ht="12.75">
      <c r="A65" s="10"/>
      <c r="B65" s="41"/>
      <c r="C65" s="76"/>
      <c r="D65" s="76"/>
      <c r="E65" s="76"/>
      <c r="F65" s="76"/>
      <c r="G65" s="76"/>
      <c r="H65" s="21"/>
      <c r="I65" s="10"/>
      <c r="J65" s="42"/>
    </row>
    <row r="66" spans="1:10" ht="12.75">
      <c r="A66" s="10"/>
      <c r="B66" s="41"/>
      <c r="C66" s="10"/>
      <c r="D66" s="10"/>
      <c r="E66" s="10"/>
      <c r="F66" s="10"/>
      <c r="G66" s="10"/>
      <c r="H66" s="21"/>
      <c r="I66" s="10"/>
      <c r="J66" s="42"/>
    </row>
    <row r="67" spans="1:10" ht="12.75">
      <c r="A67" s="10"/>
      <c r="B67" s="41"/>
      <c r="C67" s="10"/>
      <c r="D67" s="10"/>
      <c r="E67" s="10"/>
      <c r="F67" s="10"/>
      <c r="G67" s="10"/>
      <c r="H67" s="21"/>
      <c r="I67" s="10"/>
      <c r="J67" s="42"/>
    </row>
    <row r="68" spans="1:10" ht="12.75">
      <c r="A68" s="10"/>
      <c r="B68" s="41"/>
      <c r="C68" s="10"/>
      <c r="D68" s="19"/>
      <c r="E68" s="53"/>
      <c r="F68" s="10"/>
      <c r="G68" s="10"/>
      <c r="H68" s="77"/>
      <c r="I68" s="77"/>
      <c r="J68" s="42"/>
    </row>
    <row r="69" spans="1:10" ht="12.75">
      <c r="A69" s="10"/>
      <c r="B69" s="41"/>
      <c r="C69" s="10"/>
      <c r="D69" s="19"/>
      <c r="E69" s="53"/>
      <c r="F69" s="10"/>
      <c r="G69" s="10"/>
      <c r="H69" s="58"/>
      <c r="I69" s="10"/>
      <c r="J69" s="42"/>
    </row>
    <row r="70" spans="1:10" ht="12.75">
      <c r="A70" s="10"/>
      <c r="B70" s="41"/>
      <c r="C70" s="76"/>
      <c r="D70" s="76"/>
      <c r="E70" s="76"/>
      <c r="F70" s="76"/>
      <c r="G70" s="76"/>
      <c r="H70" s="21"/>
      <c r="I70" s="10"/>
      <c r="J70" s="42"/>
    </row>
    <row r="71" spans="1:10" ht="12.75">
      <c r="A71" s="10"/>
      <c r="B71" s="41"/>
      <c r="C71" s="10"/>
      <c r="D71" s="10"/>
      <c r="E71" s="10"/>
      <c r="F71" s="10"/>
      <c r="G71" s="10"/>
      <c r="H71" s="21"/>
      <c r="I71" s="10"/>
      <c r="J71" s="42"/>
    </row>
    <row r="72" spans="1:10" ht="12.75">
      <c r="A72" s="10"/>
      <c r="B72" s="41"/>
      <c r="C72" s="10"/>
      <c r="D72" s="10"/>
      <c r="E72" s="10"/>
      <c r="F72" s="10"/>
      <c r="G72" s="10"/>
      <c r="H72" s="21"/>
      <c r="I72" s="10"/>
      <c r="J72" s="42"/>
    </row>
    <row r="73" spans="1:10" ht="12.75">
      <c r="A73" s="10"/>
      <c r="B73" s="41"/>
      <c r="C73" s="10"/>
      <c r="D73" s="19"/>
      <c r="E73" s="53"/>
      <c r="F73" s="10"/>
      <c r="G73" s="10"/>
      <c r="H73" s="77"/>
      <c r="I73" s="77"/>
      <c r="J73" s="42"/>
    </row>
    <row r="74" spans="1:10" ht="12.75">
      <c r="A74" s="10"/>
      <c r="B74" s="41"/>
      <c r="C74" s="10"/>
      <c r="D74" s="19"/>
      <c r="E74" s="53"/>
      <c r="F74" s="10"/>
      <c r="G74" s="10"/>
      <c r="H74" s="58"/>
      <c r="I74" s="10"/>
      <c r="J74" s="42"/>
    </row>
    <row r="75" spans="1:10" ht="12.75">
      <c r="A75" s="10"/>
      <c r="B75" s="41"/>
      <c r="C75" s="76"/>
      <c r="D75" s="76"/>
      <c r="E75" s="76"/>
      <c r="F75" s="76"/>
      <c r="G75" s="76"/>
      <c r="H75" s="21"/>
      <c r="I75" s="10"/>
      <c r="J75" s="42"/>
    </row>
    <row r="76" spans="1:10" ht="12.75">
      <c r="A76" s="10"/>
      <c r="B76" s="41"/>
      <c r="C76" s="10"/>
      <c r="D76" s="10"/>
      <c r="E76" s="10"/>
      <c r="F76" s="10"/>
      <c r="G76" s="10"/>
      <c r="H76" s="21"/>
      <c r="I76" s="10"/>
      <c r="J76" s="42"/>
    </row>
    <row r="77" spans="1:10" ht="12.75">
      <c r="A77" s="10"/>
      <c r="B77" s="41"/>
      <c r="C77" s="10"/>
      <c r="D77" s="10"/>
      <c r="E77" s="10"/>
      <c r="F77" s="10"/>
      <c r="G77" s="10"/>
      <c r="H77" s="21"/>
      <c r="I77" s="10"/>
      <c r="J77" s="42"/>
    </row>
    <row r="78" spans="1:10" ht="12.75">
      <c r="A78" s="10"/>
      <c r="B78" s="41"/>
      <c r="C78" s="10"/>
      <c r="D78" s="19"/>
      <c r="E78" s="53"/>
      <c r="F78" s="10"/>
      <c r="G78" s="10"/>
      <c r="H78" s="77"/>
      <c r="I78" s="77"/>
      <c r="J78" s="42"/>
    </row>
    <row r="79" spans="1:10" ht="12.75">
      <c r="A79" s="10"/>
      <c r="B79" s="41"/>
      <c r="C79" s="10"/>
      <c r="D79" s="19"/>
      <c r="E79" s="53"/>
      <c r="F79" s="10"/>
      <c r="G79" s="10"/>
      <c r="H79" s="58"/>
      <c r="I79" s="10"/>
      <c r="J79" s="42"/>
    </row>
    <row r="80" spans="1:11" ht="12.75">
      <c r="A80" s="10"/>
      <c r="B80" s="41"/>
      <c r="C80" s="76"/>
      <c r="D80" s="76"/>
      <c r="E80" s="76"/>
      <c r="F80" s="76"/>
      <c r="G80" s="76"/>
      <c r="H80" s="21"/>
      <c r="I80" s="10"/>
      <c r="J80" s="20"/>
      <c r="K80" s="10"/>
    </row>
    <row r="81" spans="1:11" ht="12.75">
      <c r="A81" s="10"/>
      <c r="B81" s="41"/>
      <c r="C81" s="10"/>
      <c r="D81" s="10"/>
      <c r="E81" s="10"/>
      <c r="F81" s="10"/>
      <c r="G81" s="10"/>
      <c r="H81" s="21"/>
      <c r="I81" s="10"/>
      <c r="J81" s="20"/>
      <c r="K81" s="10"/>
    </row>
    <row r="82" spans="1:11" ht="12.75">
      <c r="A82" s="10"/>
      <c r="B82" s="41"/>
      <c r="C82" s="10"/>
      <c r="D82" s="10"/>
      <c r="E82" s="10"/>
      <c r="F82" s="10"/>
      <c r="G82" s="10"/>
      <c r="H82" s="21"/>
      <c r="I82" s="10"/>
      <c r="J82" s="20"/>
      <c r="K82" s="10"/>
    </row>
    <row r="83" spans="1:11" ht="12.75">
      <c r="A83" s="10"/>
      <c r="B83" s="41"/>
      <c r="C83" s="10"/>
      <c r="D83" s="19"/>
      <c r="E83" s="53"/>
      <c r="F83" s="10"/>
      <c r="G83" s="10"/>
      <c r="H83" s="77"/>
      <c r="I83" s="77"/>
      <c r="J83" s="20"/>
      <c r="K83" s="10"/>
    </row>
    <row r="84" spans="1:11" ht="12.75">
      <c r="A84" s="10"/>
      <c r="B84" s="41"/>
      <c r="C84" s="10"/>
      <c r="D84" s="19"/>
      <c r="E84" s="53"/>
      <c r="F84" s="10"/>
      <c r="G84" s="10"/>
      <c r="H84" s="44"/>
      <c r="I84" s="10"/>
      <c r="J84" s="20"/>
      <c r="K84" s="10"/>
    </row>
    <row r="85" spans="1:11" ht="12.75">
      <c r="A85" s="10"/>
      <c r="B85" s="41"/>
      <c r="C85" s="10"/>
      <c r="D85" s="19"/>
      <c r="E85" s="53"/>
      <c r="F85" s="10"/>
      <c r="G85" s="10"/>
      <c r="H85" s="44"/>
      <c r="I85" s="10"/>
      <c r="J85" s="20"/>
      <c r="K85" s="10"/>
    </row>
    <row r="86" spans="1:11" ht="12.75">
      <c r="A86" s="10"/>
      <c r="B86" s="41"/>
      <c r="C86" s="10"/>
      <c r="D86" s="19"/>
      <c r="E86" s="53"/>
      <c r="F86" s="10"/>
      <c r="G86" s="10"/>
      <c r="H86" s="44"/>
      <c r="I86" s="10"/>
      <c r="J86" s="20"/>
      <c r="K86" s="10"/>
    </row>
    <row r="87" spans="1:11" ht="12.75">
      <c r="A87" s="10"/>
      <c r="B87" s="41"/>
      <c r="C87" s="10"/>
      <c r="D87" s="19"/>
      <c r="E87" s="53"/>
      <c r="F87" s="10"/>
      <c r="G87" s="10"/>
      <c r="H87" s="44"/>
      <c r="I87" s="10"/>
      <c r="J87" s="20"/>
      <c r="K87" s="10"/>
    </row>
    <row r="88" spans="1:11" ht="12.75">
      <c r="A88" s="10"/>
      <c r="B88" s="41"/>
      <c r="C88" s="76"/>
      <c r="D88" s="76"/>
      <c r="E88" s="76"/>
      <c r="F88" s="76"/>
      <c r="G88" s="76"/>
      <c r="H88" s="44"/>
      <c r="I88" s="10"/>
      <c r="J88" s="20"/>
      <c r="K88" s="10"/>
    </row>
    <row r="89" spans="1:11" ht="12.75">
      <c r="A89" s="10"/>
      <c r="B89" s="41"/>
      <c r="C89" s="10"/>
      <c r="D89" s="19"/>
      <c r="E89" s="53"/>
      <c r="F89" s="10"/>
      <c r="G89" s="10"/>
      <c r="H89" s="44"/>
      <c r="I89" s="10"/>
      <c r="J89" s="20"/>
      <c r="K89" s="10"/>
    </row>
    <row r="90" spans="1:11" ht="12.75">
      <c r="A90" s="10"/>
      <c r="B90" s="41"/>
      <c r="C90" s="10"/>
      <c r="D90" s="19"/>
      <c r="E90" s="53"/>
      <c r="F90" s="10"/>
      <c r="G90" s="10"/>
      <c r="H90" s="44"/>
      <c r="I90" s="10"/>
      <c r="J90" s="20"/>
      <c r="K90" s="10"/>
    </row>
    <row r="91" spans="1:11" ht="12.75">
      <c r="A91" s="10"/>
      <c r="B91" s="41"/>
      <c r="C91" s="10"/>
      <c r="D91" s="19"/>
      <c r="E91" s="53"/>
      <c r="F91" s="10"/>
      <c r="G91" s="10"/>
      <c r="H91" s="44"/>
      <c r="I91" s="10"/>
      <c r="J91" s="20"/>
      <c r="K91" s="10"/>
    </row>
    <row r="92" spans="1:11" ht="12.75">
      <c r="A92" s="10"/>
      <c r="B92" s="41"/>
      <c r="C92" s="10"/>
      <c r="D92" s="19"/>
      <c r="E92" s="53"/>
      <c r="F92" s="10"/>
      <c r="G92" s="10"/>
      <c r="H92" s="44"/>
      <c r="I92" s="10"/>
      <c r="J92" s="20"/>
      <c r="K92" s="10"/>
    </row>
    <row r="93" spans="1:11" ht="12.75">
      <c r="A93" s="10"/>
      <c r="B93" s="41"/>
      <c r="C93" s="76"/>
      <c r="D93" s="76"/>
      <c r="E93" s="76"/>
      <c r="F93" s="76"/>
      <c r="G93" s="76"/>
      <c r="H93" s="44"/>
      <c r="I93" s="10"/>
      <c r="J93" s="20"/>
      <c r="K93" s="10"/>
    </row>
    <row r="94" spans="1:11" ht="12.75">
      <c r="A94" s="10"/>
      <c r="B94" s="41"/>
      <c r="C94" s="10"/>
      <c r="D94" s="19"/>
      <c r="E94" s="53"/>
      <c r="F94" s="10"/>
      <c r="G94" s="10"/>
      <c r="H94" s="44"/>
      <c r="I94" s="10"/>
      <c r="J94" s="20"/>
      <c r="K94" s="10"/>
    </row>
    <row r="95" spans="1:11" ht="12.75">
      <c r="A95" s="10"/>
      <c r="B95" s="41"/>
      <c r="C95" s="10"/>
      <c r="D95" s="19"/>
      <c r="E95" s="53"/>
      <c r="F95" s="10"/>
      <c r="G95" s="10"/>
      <c r="H95" s="44"/>
      <c r="I95" s="10"/>
      <c r="J95" s="20"/>
      <c r="K95" s="10"/>
    </row>
    <row r="96" spans="1:11" ht="12.75">
      <c r="A96" s="10"/>
      <c r="B96" s="41"/>
      <c r="C96" s="10"/>
      <c r="D96" s="19"/>
      <c r="E96" s="53"/>
      <c r="F96" s="10"/>
      <c r="G96" s="10"/>
      <c r="H96" s="44"/>
      <c r="I96" s="10"/>
      <c r="J96" s="20"/>
      <c r="K96" s="10"/>
    </row>
    <row r="97" spans="1:11" ht="12.75">
      <c r="A97" s="10"/>
      <c r="B97" s="41"/>
      <c r="C97" s="10"/>
      <c r="D97" s="19"/>
      <c r="E97" s="53"/>
      <c r="F97" s="10"/>
      <c r="G97" s="10"/>
      <c r="H97" s="44"/>
      <c r="I97" s="10"/>
      <c r="J97" s="20"/>
      <c r="K97" s="10"/>
    </row>
    <row r="98" spans="1:10" ht="12.75">
      <c r="A98" s="10"/>
      <c r="B98" s="41"/>
      <c r="C98" s="76"/>
      <c r="D98" s="76"/>
      <c r="E98" s="76"/>
      <c r="F98" s="76"/>
      <c r="G98" s="76"/>
      <c r="H98" s="44"/>
      <c r="I98" s="10"/>
      <c r="J98" s="20"/>
    </row>
    <row r="99" spans="1:10" ht="12.75">
      <c r="A99" s="10"/>
      <c r="B99" s="41"/>
      <c r="C99" s="10"/>
      <c r="D99" s="19"/>
      <c r="E99" s="53"/>
      <c r="F99" s="10"/>
      <c r="G99" s="10"/>
      <c r="H99" s="44"/>
      <c r="I99" s="10"/>
      <c r="J99" s="20"/>
    </row>
    <row r="100" spans="1:10" ht="12.75">
      <c r="A100" s="10"/>
      <c r="B100" s="41"/>
      <c r="C100" s="10"/>
      <c r="D100" s="19"/>
      <c r="E100" s="53"/>
      <c r="F100" s="10"/>
      <c r="G100" s="10"/>
      <c r="H100" s="44"/>
      <c r="I100" s="10"/>
      <c r="J100" s="20"/>
    </row>
    <row r="101" spans="1:10" ht="12.75">
      <c r="A101" s="10"/>
      <c r="B101" s="41"/>
      <c r="C101" s="10"/>
      <c r="D101" s="19"/>
      <c r="E101" s="53"/>
      <c r="F101" s="10"/>
      <c r="G101" s="10"/>
      <c r="H101" s="44"/>
      <c r="I101" s="10"/>
      <c r="J101" s="20"/>
    </row>
    <row r="102" spans="1:10" ht="12.75">
      <c r="A102" s="10"/>
      <c r="B102" s="41"/>
      <c r="C102" s="10"/>
      <c r="D102" s="19"/>
      <c r="E102" s="53"/>
      <c r="F102" s="10"/>
      <c r="G102" s="10"/>
      <c r="H102" s="44"/>
      <c r="I102" s="10"/>
      <c r="J102" s="20"/>
    </row>
    <row r="103" spans="1:10" ht="12.75">
      <c r="A103" s="10"/>
      <c r="B103" s="41"/>
      <c r="C103" s="76"/>
      <c r="D103" s="76"/>
      <c r="E103" s="76"/>
      <c r="F103" s="76"/>
      <c r="G103" s="76"/>
      <c r="H103" s="44"/>
      <c r="I103" s="10"/>
      <c r="J103" s="20"/>
    </row>
    <row r="104" spans="1:10" ht="12.75">
      <c r="A104" s="10"/>
      <c r="B104" s="41"/>
      <c r="C104" s="10"/>
      <c r="D104" s="19"/>
      <c r="E104" s="53"/>
      <c r="F104" s="10"/>
      <c r="G104" s="10"/>
      <c r="H104" s="44"/>
      <c r="I104" s="10"/>
      <c r="J104" s="20"/>
    </row>
    <row r="105" spans="1:10" ht="12.75">
      <c r="A105" s="10"/>
      <c r="B105" s="41"/>
      <c r="C105" s="10"/>
      <c r="D105" s="19"/>
      <c r="E105" s="53"/>
      <c r="F105" s="10"/>
      <c r="G105" s="10"/>
      <c r="H105" s="44"/>
      <c r="I105" s="10"/>
      <c r="J105" s="20"/>
    </row>
    <row r="106" spans="1:10" ht="12.75">
      <c r="A106" s="10"/>
      <c r="B106" s="41"/>
      <c r="C106" s="10"/>
      <c r="D106" s="19"/>
      <c r="E106" s="53"/>
      <c r="F106" s="10"/>
      <c r="G106" s="10"/>
      <c r="H106" s="44"/>
      <c r="I106" s="10"/>
      <c r="J106" s="20"/>
    </row>
    <row r="107" spans="1:10" ht="12.75">
      <c r="A107" s="10"/>
      <c r="B107" s="41"/>
      <c r="C107" s="10"/>
      <c r="D107" s="19"/>
      <c r="E107" s="53"/>
      <c r="F107" s="10"/>
      <c r="G107" s="10"/>
      <c r="H107" s="44"/>
      <c r="I107" s="10"/>
      <c r="J107" s="20"/>
    </row>
    <row r="108" spans="1:10" ht="12.75">
      <c r="A108" s="10"/>
      <c r="B108" s="41"/>
      <c r="C108" s="76"/>
      <c r="D108" s="76"/>
      <c r="E108" s="76"/>
      <c r="F108" s="76"/>
      <c r="G108" s="76"/>
      <c r="H108" s="44"/>
      <c r="I108" s="10"/>
      <c r="J108" s="20"/>
    </row>
    <row r="109" spans="1:10" ht="12.75">
      <c r="A109" s="10"/>
      <c r="B109" s="41"/>
      <c r="C109" s="10"/>
      <c r="D109" s="19"/>
      <c r="E109" s="53"/>
      <c r="F109" s="10"/>
      <c r="G109" s="10"/>
      <c r="H109" s="44"/>
      <c r="I109" s="10"/>
      <c r="J109" s="20"/>
    </row>
    <row r="110" spans="1:10" ht="12.75">
      <c r="A110" s="10"/>
      <c r="B110" s="41"/>
      <c r="C110" s="10"/>
      <c r="D110" s="19"/>
      <c r="E110" s="53"/>
      <c r="F110" s="10"/>
      <c r="G110" s="10"/>
      <c r="H110" s="44"/>
      <c r="I110" s="10"/>
      <c r="J110" s="20"/>
    </row>
    <row r="111" spans="1:10" ht="12.75">
      <c r="A111" s="10"/>
      <c r="B111" s="41"/>
      <c r="C111" s="10"/>
      <c r="D111" s="19"/>
      <c r="E111" s="53"/>
      <c r="F111" s="10"/>
      <c r="G111" s="10"/>
      <c r="H111" s="44"/>
      <c r="I111" s="10"/>
      <c r="J111" s="20"/>
    </row>
    <row r="112" spans="1:10" ht="12.75">
      <c r="A112" s="10"/>
      <c r="B112" s="41"/>
      <c r="C112" s="10"/>
      <c r="D112" s="19"/>
      <c r="E112" s="53"/>
      <c r="F112" s="10"/>
      <c r="G112" s="10"/>
      <c r="H112" s="44"/>
      <c r="I112" s="10"/>
      <c r="J112" s="20"/>
    </row>
    <row r="113" spans="1:10" ht="12.75">
      <c r="A113" s="10"/>
      <c r="B113" s="41"/>
      <c r="C113" s="76"/>
      <c r="D113" s="76"/>
      <c r="E113" s="76"/>
      <c r="F113" s="76"/>
      <c r="G113" s="76"/>
      <c r="H113" s="44"/>
      <c r="I113" s="10"/>
      <c r="J113" s="20"/>
    </row>
    <row r="114" spans="1:10" ht="12.75">
      <c r="A114" s="10"/>
      <c r="B114" s="41"/>
      <c r="C114" s="10"/>
      <c r="D114" s="19"/>
      <c r="E114" s="53"/>
      <c r="F114" s="10"/>
      <c r="G114" s="10"/>
      <c r="H114" s="44"/>
      <c r="I114" s="10"/>
      <c r="J114" s="20"/>
    </row>
    <row r="115" spans="1:10" ht="12.75">
      <c r="A115" s="10"/>
      <c r="B115" s="41"/>
      <c r="C115" s="10"/>
      <c r="D115" s="19"/>
      <c r="E115" s="53"/>
      <c r="F115" s="10"/>
      <c r="G115" s="10"/>
      <c r="H115" s="44"/>
      <c r="I115" s="10"/>
      <c r="J115" s="20"/>
    </row>
    <row r="116" spans="1:10" ht="12.75">
      <c r="A116" s="10"/>
      <c r="B116" s="41"/>
      <c r="C116" s="10"/>
      <c r="D116" s="19"/>
      <c r="E116" s="53"/>
      <c r="F116" s="10"/>
      <c r="G116" s="10"/>
      <c r="H116" s="44"/>
      <c r="I116" s="10"/>
      <c r="J116" s="20"/>
    </row>
    <row r="117" spans="1:10" ht="12.75">
      <c r="A117" s="10"/>
      <c r="B117" s="10"/>
      <c r="C117" s="10"/>
      <c r="D117" s="19"/>
      <c r="E117" s="53"/>
      <c r="F117" s="20"/>
      <c r="G117" s="21"/>
      <c r="H117" s="20"/>
      <c r="I117" s="10"/>
      <c r="J117" s="20"/>
    </row>
    <row r="118" spans="1:10" ht="12.75">
      <c r="A118" s="10"/>
      <c r="B118" s="10"/>
      <c r="C118" s="10"/>
      <c r="D118" s="19"/>
      <c r="E118" s="53"/>
      <c r="F118" s="20"/>
      <c r="G118" s="21"/>
      <c r="H118" s="20"/>
      <c r="I118" s="10"/>
      <c r="J118" s="20"/>
    </row>
    <row r="119" spans="1:10" ht="12.75">
      <c r="A119" s="10"/>
      <c r="B119" s="10"/>
      <c r="C119" s="10"/>
      <c r="D119" s="19"/>
      <c r="E119" s="53"/>
      <c r="F119" s="20"/>
      <c r="G119" s="21"/>
      <c r="H119" s="20"/>
      <c r="I119" s="10"/>
      <c r="J119" s="20"/>
    </row>
    <row r="120" spans="1:10" ht="12.75">
      <c r="A120" s="10"/>
      <c r="B120" s="10"/>
      <c r="C120" s="10"/>
      <c r="D120" s="19"/>
      <c r="E120" s="53"/>
      <c r="F120" s="20"/>
      <c r="G120" s="21"/>
      <c r="H120" s="20"/>
      <c r="I120" s="10"/>
      <c r="J120" s="20"/>
    </row>
    <row r="121" spans="1:10" ht="12.75">
      <c r="A121" s="10"/>
      <c r="B121" s="10"/>
      <c r="C121" s="10"/>
      <c r="D121" s="19"/>
      <c r="E121" s="53"/>
      <c r="F121" s="20"/>
      <c r="G121" s="21"/>
      <c r="H121" s="20"/>
      <c r="I121" s="10"/>
      <c r="J121" s="20"/>
    </row>
  </sheetData>
  <mergeCells count="32">
    <mergeCell ref="H83:I83"/>
    <mergeCell ref="H73:I73"/>
    <mergeCell ref="H63:I63"/>
    <mergeCell ref="H78:I78"/>
    <mergeCell ref="H58:I58"/>
    <mergeCell ref="H68:I68"/>
    <mergeCell ref="Q2:R2"/>
    <mergeCell ref="S2:T2"/>
    <mergeCell ref="N2:O2"/>
    <mergeCell ref="H43:I43"/>
    <mergeCell ref="H48:I48"/>
    <mergeCell ref="H53:I53"/>
    <mergeCell ref="U2:V2"/>
    <mergeCell ref="F2:G2"/>
    <mergeCell ref="H2:I2"/>
    <mergeCell ref="J2:K2"/>
    <mergeCell ref="L2:M2"/>
    <mergeCell ref="C40:G40"/>
    <mergeCell ref="C65:G65"/>
    <mergeCell ref="C75:G75"/>
    <mergeCell ref="C45:F45"/>
    <mergeCell ref="C60:G60"/>
    <mergeCell ref="C113:G113"/>
    <mergeCell ref="C93:G93"/>
    <mergeCell ref="C98:G98"/>
    <mergeCell ref="C103:G103"/>
    <mergeCell ref="C108:G108"/>
    <mergeCell ref="C88:G88"/>
    <mergeCell ref="C70:G70"/>
    <mergeCell ref="C50:G50"/>
    <mergeCell ref="C55:G55"/>
    <mergeCell ref="C80:G80"/>
  </mergeCells>
  <conditionalFormatting sqref="I45:I47 I49:I52 I54:I57 G43:G45 G48:G50 G53:G55 I59:I62 G58:G60 I64:I67 O1:O4 I69:I72 G68:G70 I74:I77 G73:G75 G63:G65 I35:I42 K35:K65536 M35:M65536 O35:O65536 G35:G40 G2:G4 I1:I4 K1:K4 M1:M4 I84:I65536 I79:I82 G78:G80 G83:G65536">
    <cfRule type="cellIs" priority="1" dxfId="0" operator="equal" stopIfTrue="1">
      <formula>100</formula>
    </cfRule>
  </conditionalFormatting>
  <conditionalFormatting sqref="J50:J79">
    <cfRule type="cellIs" priority="2" dxfId="0" operator="between" stopIfTrue="1">
      <formula>1</formula>
      <formula>3</formula>
    </cfRule>
  </conditionalFormatting>
  <printOptions horizontalCentered="1" verticalCentered="1"/>
  <pageMargins left="0.5905511811023623" right="0.3937007874015748" top="0.5905511811023623" bottom="0.3937007874015748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Harmath</dc:creator>
  <cp:keywords/>
  <dc:description/>
  <cp:lastModifiedBy>Pinkert László</cp:lastModifiedBy>
  <cp:lastPrinted>2006-05-23T04:44:32Z</cp:lastPrinted>
  <dcterms:created xsi:type="dcterms:W3CDTF">2004-07-28T15:11:37Z</dcterms:created>
  <dcterms:modified xsi:type="dcterms:W3CDTF">2006-05-24T19:04:35Z</dcterms:modified>
  <cp:category/>
  <cp:version/>
  <cp:contentType/>
  <cp:contentStatus/>
</cp:coreProperties>
</file>