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075" windowHeight="9210" activeTab="0"/>
  </bookViews>
  <sheets>
    <sheet name="Cavalloni 2005" sheetId="1" r:id="rId1"/>
  </sheets>
  <definedNames>
    <definedName name="_xlnm.Print_Area" localSheetId="0">'Cavalloni 2005'!$A$1:$X$37</definedName>
  </definedNames>
  <calcPr fullCalcOnLoad="1"/>
</workbook>
</file>

<file path=xl/sharedStrings.xml><?xml version="1.0" encoding="utf-8"?>
<sst xmlns="http://schemas.openxmlformats.org/spreadsheetml/2006/main" count="104" uniqueCount="53">
  <si>
    <t>Name</t>
  </si>
  <si>
    <t>mp</t>
  </si>
  <si>
    <t>%</t>
  </si>
  <si>
    <t>Sarusi Kiss Balázs</t>
  </si>
  <si>
    <t>Asbóth Jenő</t>
  </si>
  <si>
    <t>Kovács László</t>
  </si>
  <si>
    <t>Pinkert György</t>
  </si>
  <si>
    <t>Molnár Gábor</t>
  </si>
  <si>
    <t>Garamvölgyi Zoltán</t>
  </si>
  <si>
    <t>Cselényi Bertalan</t>
  </si>
  <si>
    <t>Litomiczky Sándor</t>
  </si>
  <si>
    <t>Demeter Zoltán</t>
  </si>
  <si>
    <t>Jun</t>
  </si>
  <si>
    <t>Gazsó Bence</t>
  </si>
  <si>
    <t>Age</t>
  </si>
  <si>
    <t>Nat</t>
  </si>
  <si>
    <t>HUN</t>
  </si>
  <si>
    <t>AUT</t>
  </si>
  <si>
    <t>Kraft Helmut</t>
  </si>
  <si>
    <t>Mang Edith</t>
  </si>
  <si>
    <t>Mang Fritz</t>
  </si>
  <si>
    <t>ROM</t>
  </si>
  <si>
    <t>dr. Petcu Daniel</t>
  </si>
  <si>
    <t>Ionita Sebestian</t>
  </si>
  <si>
    <t>Popescu Marian</t>
  </si>
  <si>
    <t>SVK</t>
  </si>
  <si>
    <t>Kubit Stanislaw</t>
  </si>
  <si>
    <t>POL</t>
  </si>
  <si>
    <t>Dziuba Wieslaw</t>
  </si>
  <si>
    <t>Matisek Jakub</t>
  </si>
  <si>
    <t>Bildea Daniel</t>
  </si>
  <si>
    <t>Moisescu Andrei</t>
  </si>
  <si>
    <t>Mang Reinhard</t>
  </si>
  <si>
    <t>Ziober Czeslaw</t>
  </si>
  <si>
    <t>Valastiak Milan</t>
  </si>
  <si>
    <t>Mravec Milan</t>
  </si>
  <si>
    <t>Kuchta Stefan</t>
  </si>
  <si>
    <t>Morgala Jozef</t>
  </si>
  <si>
    <t>Sarusi Kiss Dorottya</t>
  </si>
  <si>
    <t>Smeringai Jan</t>
  </si>
  <si>
    <t>Zima Vojtech</t>
  </si>
  <si>
    <t>Kanczok Frantisek</t>
  </si>
  <si>
    <t>Bochenski Stanislaw</t>
  </si>
  <si>
    <t>Jezewski Krystof</t>
  </si>
  <si>
    <t>Pl.</t>
  </si>
  <si>
    <t>2. Cavalloni Cup - May 22, 2005</t>
  </si>
  <si>
    <t>No.</t>
  </si>
  <si>
    <t>sec</t>
  </si>
  <si>
    <t>Total</t>
  </si>
  <si>
    <t xml:space="preserve"> Junior</t>
  </si>
  <si>
    <t>Placing</t>
  </si>
  <si>
    <t>Doupovec František</t>
  </si>
  <si>
    <t>CZE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</si>
</sst>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7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9"/>
      <name val="Times New Roman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1" xfId="0" applyFill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2" borderId="1" xfId="0" applyFill="1" applyBorder="1" applyAlignment="1">
      <alignment/>
    </xf>
    <xf numFmtId="164" fontId="0" fillId="0" borderId="5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5" xfId="0" applyFill="1" applyBorder="1" applyAlignment="1">
      <alignment/>
    </xf>
    <xf numFmtId="164" fontId="0" fillId="0" borderId="5" xfId="0" applyNumberForma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1" fontId="0" fillId="2" borderId="8" xfId="0" applyNumberFormat="1" applyFill="1" applyBorder="1" applyAlignment="1">
      <alignment/>
    </xf>
    <xf numFmtId="1" fontId="0" fillId="0" borderId="5" xfId="0" applyNumberFormat="1" applyBorder="1" applyAlignment="1">
      <alignment/>
    </xf>
    <xf numFmtId="164" fontId="0" fillId="2" borderId="8" xfId="0" applyNumberForma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workbookViewId="0" topLeftCell="A1">
      <pane ySplit="3" topLeftCell="BM4" activePane="bottomLeft" state="frozen"/>
      <selection pane="topLeft" activeCell="A1" sqref="A1"/>
      <selection pane="bottomLeft" activeCell="E6" sqref="E6"/>
    </sheetView>
  </sheetViews>
  <sheetFormatPr defaultColWidth="9.33203125" defaultRowHeight="12.75"/>
  <cols>
    <col min="1" max="1" width="3.66015625" style="0" customWidth="1"/>
    <col min="2" max="2" width="3.5" style="0" customWidth="1"/>
    <col min="3" max="3" width="19.83203125" style="0" customWidth="1"/>
    <col min="4" max="5" width="6" style="1" customWidth="1"/>
    <col min="6" max="6" width="5.83203125" style="22" customWidth="1"/>
    <col min="7" max="7" width="6" style="23" customWidth="1"/>
    <col min="8" max="8" width="7.5" style="22" customWidth="1"/>
    <col min="9" max="9" width="6" style="0" customWidth="1"/>
    <col min="10" max="10" width="5.83203125" style="22" customWidth="1"/>
    <col min="11" max="11" width="6.16015625" style="0" customWidth="1"/>
    <col min="12" max="12" width="5.83203125" style="22" customWidth="1"/>
    <col min="13" max="13" width="6.33203125" style="0" customWidth="1"/>
    <col min="14" max="14" width="5.83203125" style="22" customWidth="1"/>
    <col min="15" max="15" width="6" style="0" customWidth="1"/>
    <col min="16" max="16" width="7.83203125" style="24" customWidth="1"/>
    <col min="17" max="17" width="5.83203125" style="22" customWidth="1"/>
    <col min="18" max="18" width="6" style="0" customWidth="1"/>
    <col min="19" max="19" width="5.83203125" style="22" customWidth="1"/>
    <col min="20" max="20" width="6" style="0" customWidth="1"/>
    <col min="21" max="21" width="6" style="22" hidden="1" customWidth="1"/>
    <col min="22" max="22" width="6" style="23" hidden="1" customWidth="1"/>
    <col min="23" max="23" width="7.83203125" style="0" customWidth="1"/>
    <col min="24" max="24" width="7.33203125" style="0" customWidth="1"/>
    <col min="25" max="25" width="9" style="32" customWidth="1"/>
    <col min="26" max="26" width="9.33203125" style="32" customWidth="1"/>
  </cols>
  <sheetData>
    <row r="1" spans="1:26" s="1" customFormat="1" ht="12.75">
      <c r="A1" s="80" t="s">
        <v>45</v>
      </c>
      <c r="B1" s="80"/>
      <c r="C1" s="80"/>
      <c r="D1" s="80"/>
      <c r="E1" s="81"/>
      <c r="F1" s="2">
        <v>1</v>
      </c>
      <c r="G1" s="2"/>
      <c r="H1" s="3">
        <v>2</v>
      </c>
      <c r="I1" s="3"/>
      <c r="J1" s="3">
        <v>3</v>
      </c>
      <c r="K1" s="3"/>
      <c r="L1" s="3">
        <v>4</v>
      </c>
      <c r="M1" s="3"/>
      <c r="N1" s="3">
        <v>5</v>
      </c>
      <c r="O1" s="3"/>
      <c r="P1" s="4" t="s">
        <v>48</v>
      </c>
      <c r="Q1" s="3">
        <v>6</v>
      </c>
      <c r="R1" s="3"/>
      <c r="S1" s="3">
        <v>7</v>
      </c>
      <c r="T1" s="3"/>
      <c r="U1" s="25">
        <v>8</v>
      </c>
      <c r="V1" s="26"/>
      <c r="W1" s="4" t="s">
        <v>48</v>
      </c>
      <c r="X1" s="73" t="s">
        <v>49</v>
      </c>
      <c r="Y1" s="30"/>
      <c r="Z1" s="30"/>
    </row>
    <row r="2" spans="1:26" s="1" customFormat="1" ht="12.75">
      <c r="A2" s="71" t="s">
        <v>44</v>
      </c>
      <c r="B2" s="72" t="s">
        <v>46</v>
      </c>
      <c r="C2" s="55" t="s">
        <v>0</v>
      </c>
      <c r="D2" s="55" t="s">
        <v>14</v>
      </c>
      <c r="E2" s="55" t="s">
        <v>15</v>
      </c>
      <c r="F2" s="2" t="s">
        <v>47</v>
      </c>
      <c r="G2" s="5" t="s">
        <v>2</v>
      </c>
      <c r="H2" s="2" t="s">
        <v>47</v>
      </c>
      <c r="I2" s="5" t="s">
        <v>2</v>
      </c>
      <c r="J2" s="2" t="s">
        <v>47</v>
      </c>
      <c r="K2" s="5" t="s">
        <v>2</v>
      </c>
      <c r="L2" s="2" t="s">
        <v>47</v>
      </c>
      <c r="M2" s="5" t="s">
        <v>2</v>
      </c>
      <c r="N2" s="2" t="s">
        <v>47</v>
      </c>
      <c r="O2" s="5" t="s">
        <v>2</v>
      </c>
      <c r="P2" s="4" t="s">
        <v>2</v>
      </c>
      <c r="Q2" s="2" t="s">
        <v>47</v>
      </c>
      <c r="R2" s="5" t="s">
        <v>2</v>
      </c>
      <c r="S2" s="2" t="s">
        <v>47</v>
      </c>
      <c r="T2" s="6" t="s">
        <v>2</v>
      </c>
      <c r="U2" s="2" t="s">
        <v>1</v>
      </c>
      <c r="V2" s="5" t="s">
        <v>2</v>
      </c>
      <c r="W2" s="7" t="s">
        <v>2</v>
      </c>
      <c r="X2" s="74" t="s">
        <v>50</v>
      </c>
      <c r="Y2" s="30"/>
      <c r="Z2" s="30"/>
    </row>
    <row r="3" spans="1:27" s="13" customFormat="1" ht="12.75">
      <c r="A3" s="9"/>
      <c r="B3" s="51"/>
      <c r="C3" s="9"/>
      <c r="D3" s="8"/>
      <c r="E3" s="8"/>
      <c r="F3" s="10">
        <v>240</v>
      </c>
      <c r="G3" s="11"/>
      <c r="H3" s="10">
        <v>300</v>
      </c>
      <c r="I3" s="11"/>
      <c r="J3" s="10">
        <v>300</v>
      </c>
      <c r="K3" s="11"/>
      <c r="L3" s="10">
        <v>300</v>
      </c>
      <c r="M3" s="11"/>
      <c r="N3" s="10">
        <v>300</v>
      </c>
      <c r="O3" s="11"/>
      <c r="P3" s="12"/>
      <c r="Q3" s="10">
        <v>420</v>
      </c>
      <c r="R3" s="11"/>
      <c r="S3" s="10">
        <v>540</v>
      </c>
      <c r="T3" s="11"/>
      <c r="U3" s="10">
        <v>480</v>
      </c>
      <c r="V3" s="11"/>
      <c r="W3" s="9"/>
      <c r="X3" s="75"/>
      <c r="Y3" s="14"/>
      <c r="Z3" s="14"/>
      <c r="AA3" s="15"/>
    </row>
    <row r="4" spans="1:27" ht="12.75">
      <c r="A4" s="16">
        <v>1</v>
      </c>
      <c r="B4" s="53">
        <v>34</v>
      </c>
      <c r="C4" s="21" t="s">
        <v>20</v>
      </c>
      <c r="D4" s="27"/>
      <c r="E4" s="27" t="s">
        <v>17</v>
      </c>
      <c r="F4" s="44">
        <v>240</v>
      </c>
      <c r="G4" s="45">
        <f aca="true" t="shared" si="0" ref="G4:G37">SUM(F4/F$3)*100</f>
        <v>100</v>
      </c>
      <c r="H4" s="44">
        <v>300</v>
      </c>
      <c r="I4" s="45">
        <f aca="true" t="shared" si="1" ref="I4:I37">SUM(H4/H$3)*100</f>
        <v>100</v>
      </c>
      <c r="J4" s="44">
        <v>300</v>
      </c>
      <c r="K4" s="45">
        <f aca="true" t="shared" si="2" ref="K4:K37">SUM(J4/J$3)*100</f>
        <v>100</v>
      </c>
      <c r="L4" s="44">
        <v>300</v>
      </c>
      <c r="M4" s="45">
        <f aca="true" t="shared" si="3" ref="M4:M37">SUM(L4/L$3)*100</f>
        <v>100</v>
      </c>
      <c r="N4" s="44">
        <v>300</v>
      </c>
      <c r="O4" s="45">
        <f aca="true" t="shared" si="4" ref="O4:O37">SUM(N4/N$3)*100</f>
        <v>100</v>
      </c>
      <c r="P4" s="46">
        <f aca="true" t="shared" si="5" ref="P4:P37">SUM(G4+I4+K4+M4+O4)</f>
        <v>500</v>
      </c>
      <c r="Q4" s="44">
        <v>420</v>
      </c>
      <c r="R4" s="45">
        <f aca="true" t="shared" si="6" ref="R4:R9">SUM(Q4/Q$3)*100</f>
        <v>100</v>
      </c>
      <c r="S4" s="79">
        <v>310</v>
      </c>
      <c r="T4" s="45">
        <f>SUM(S4/S$4)*100</f>
        <v>100</v>
      </c>
      <c r="U4" s="44"/>
      <c r="V4" s="45">
        <f>SUM(U4/U$3)*100</f>
        <v>0</v>
      </c>
      <c r="W4" s="46">
        <f>P4+R4+T4</f>
        <v>700</v>
      </c>
      <c r="X4" s="76"/>
      <c r="Y4" s="20"/>
      <c r="Z4" s="20"/>
      <c r="AA4" s="20"/>
    </row>
    <row r="5" spans="1:27" s="40" customFormat="1" ht="12.75">
      <c r="A5" s="21">
        <v>2</v>
      </c>
      <c r="B5" s="53">
        <v>5</v>
      </c>
      <c r="C5" s="28" t="s">
        <v>11</v>
      </c>
      <c r="D5" s="27"/>
      <c r="E5" s="27" t="s">
        <v>16</v>
      </c>
      <c r="F5" s="44">
        <v>240</v>
      </c>
      <c r="G5" s="45">
        <f t="shared" si="0"/>
        <v>100</v>
      </c>
      <c r="H5" s="44">
        <v>300</v>
      </c>
      <c r="I5" s="45">
        <f t="shared" si="1"/>
        <v>100</v>
      </c>
      <c r="J5" s="44">
        <v>300</v>
      </c>
      <c r="K5" s="45">
        <f t="shared" si="2"/>
        <v>100</v>
      </c>
      <c r="L5" s="44">
        <v>300</v>
      </c>
      <c r="M5" s="45">
        <f t="shared" si="3"/>
        <v>100</v>
      </c>
      <c r="N5" s="44">
        <v>300</v>
      </c>
      <c r="O5" s="45">
        <f t="shared" si="4"/>
        <v>100</v>
      </c>
      <c r="P5" s="46">
        <f t="shared" si="5"/>
        <v>500</v>
      </c>
      <c r="Q5" s="44">
        <v>420</v>
      </c>
      <c r="R5" s="45">
        <f t="shared" si="6"/>
        <v>100</v>
      </c>
      <c r="S5" s="44">
        <v>249</v>
      </c>
      <c r="T5" s="45">
        <f>SUM(S5/S4)*100</f>
        <v>80.3225806451613</v>
      </c>
      <c r="U5" s="44"/>
      <c r="V5" s="45">
        <f>SUM(U5/U3)*100</f>
        <v>0</v>
      </c>
      <c r="W5" s="46">
        <f aca="true" t="shared" si="7" ref="W5:W37">P5+R5+T5</f>
        <v>680.3225806451613</v>
      </c>
      <c r="X5" s="77"/>
      <c r="Y5" s="47"/>
      <c r="Z5" s="47"/>
      <c r="AA5" s="47"/>
    </row>
    <row r="6" spans="1:27" s="40" customFormat="1" ht="12.75">
      <c r="A6" s="16">
        <v>3</v>
      </c>
      <c r="B6" s="52">
        <v>42</v>
      </c>
      <c r="C6" s="16" t="s">
        <v>41</v>
      </c>
      <c r="D6" s="3"/>
      <c r="E6" s="3" t="s">
        <v>27</v>
      </c>
      <c r="F6" s="17">
        <v>240</v>
      </c>
      <c r="G6" s="18">
        <f t="shared" si="0"/>
        <v>100</v>
      </c>
      <c r="H6" s="17">
        <v>300</v>
      </c>
      <c r="I6" s="18">
        <f t="shared" si="1"/>
        <v>100</v>
      </c>
      <c r="J6" s="17">
        <v>300</v>
      </c>
      <c r="K6" s="18">
        <f t="shared" si="2"/>
        <v>100</v>
      </c>
      <c r="L6" s="17">
        <v>300</v>
      </c>
      <c r="M6" s="18">
        <f t="shared" si="3"/>
        <v>100</v>
      </c>
      <c r="N6" s="17">
        <v>300</v>
      </c>
      <c r="O6" s="18">
        <f t="shared" si="4"/>
        <v>100</v>
      </c>
      <c r="P6" s="19">
        <f t="shared" si="5"/>
        <v>500</v>
      </c>
      <c r="Q6" s="17">
        <v>352</v>
      </c>
      <c r="R6" s="45">
        <f t="shared" si="6"/>
        <v>83.80952380952381</v>
      </c>
      <c r="S6" s="17"/>
      <c r="T6" s="18"/>
      <c r="U6" s="17"/>
      <c r="V6" s="18"/>
      <c r="W6" s="46">
        <f t="shared" si="7"/>
        <v>583.8095238095239</v>
      </c>
      <c r="X6" s="77"/>
      <c r="Y6" s="47"/>
      <c r="Z6" s="47"/>
      <c r="AA6" s="47"/>
    </row>
    <row r="7" spans="1:27" s="40" customFormat="1" ht="12.75">
      <c r="A7" s="21">
        <v>4</v>
      </c>
      <c r="B7" s="53">
        <v>43</v>
      </c>
      <c r="C7" s="16" t="s">
        <v>51</v>
      </c>
      <c r="D7" s="3"/>
      <c r="E7" s="3" t="s">
        <v>52</v>
      </c>
      <c r="F7" s="17">
        <v>240</v>
      </c>
      <c r="G7" s="18">
        <f t="shared" si="0"/>
        <v>100</v>
      </c>
      <c r="H7" s="17">
        <v>300</v>
      </c>
      <c r="I7" s="18">
        <f t="shared" si="1"/>
        <v>100</v>
      </c>
      <c r="J7" s="17">
        <v>300</v>
      </c>
      <c r="K7" s="18">
        <f t="shared" si="2"/>
        <v>100</v>
      </c>
      <c r="L7" s="17">
        <v>300</v>
      </c>
      <c r="M7" s="18">
        <f t="shared" si="3"/>
        <v>100</v>
      </c>
      <c r="N7" s="17">
        <v>300</v>
      </c>
      <c r="O7" s="18">
        <f t="shared" si="4"/>
        <v>100</v>
      </c>
      <c r="P7" s="19">
        <f t="shared" si="5"/>
        <v>500</v>
      </c>
      <c r="Q7" s="17">
        <v>345</v>
      </c>
      <c r="R7" s="45">
        <f t="shared" si="6"/>
        <v>82.14285714285714</v>
      </c>
      <c r="S7" s="17"/>
      <c r="T7" s="18"/>
      <c r="U7" s="17"/>
      <c r="V7" s="18"/>
      <c r="W7" s="46">
        <f t="shared" si="7"/>
        <v>582.1428571428571</v>
      </c>
      <c r="X7" s="77"/>
      <c r="Y7" s="47"/>
      <c r="Z7" s="47"/>
      <c r="AA7" s="47"/>
    </row>
    <row r="8" spans="1:27" ht="12.75">
      <c r="A8" s="16">
        <v>5</v>
      </c>
      <c r="B8" s="53">
        <v>33</v>
      </c>
      <c r="C8" s="21" t="s">
        <v>19</v>
      </c>
      <c r="D8" s="27"/>
      <c r="E8" s="27" t="s">
        <v>17</v>
      </c>
      <c r="F8" s="44">
        <v>240</v>
      </c>
      <c r="G8" s="45">
        <f t="shared" si="0"/>
        <v>100</v>
      </c>
      <c r="H8" s="44">
        <v>300</v>
      </c>
      <c r="I8" s="45">
        <f t="shared" si="1"/>
        <v>100</v>
      </c>
      <c r="J8" s="44">
        <v>300</v>
      </c>
      <c r="K8" s="45">
        <f t="shared" si="2"/>
        <v>100</v>
      </c>
      <c r="L8" s="44">
        <v>300</v>
      </c>
      <c r="M8" s="45">
        <f t="shared" si="3"/>
        <v>100</v>
      </c>
      <c r="N8" s="44">
        <v>300</v>
      </c>
      <c r="O8" s="45">
        <f t="shared" si="4"/>
        <v>100</v>
      </c>
      <c r="P8" s="46">
        <f t="shared" si="5"/>
        <v>500</v>
      </c>
      <c r="Q8" s="44">
        <v>268</v>
      </c>
      <c r="R8" s="45">
        <f t="shared" si="6"/>
        <v>63.8095238095238</v>
      </c>
      <c r="S8" s="44"/>
      <c r="T8" s="45"/>
      <c r="U8" s="44"/>
      <c r="V8" s="45"/>
      <c r="W8" s="46">
        <f t="shared" si="7"/>
        <v>563.8095238095239</v>
      </c>
      <c r="X8" s="78"/>
      <c r="Y8" s="20"/>
      <c r="Z8" s="20"/>
      <c r="AA8" s="20"/>
    </row>
    <row r="9" spans="1:27" ht="12.75">
      <c r="A9" s="21">
        <v>6</v>
      </c>
      <c r="B9" s="53">
        <v>37</v>
      </c>
      <c r="C9" s="21" t="s">
        <v>22</v>
      </c>
      <c r="D9" s="3"/>
      <c r="E9" s="3" t="s">
        <v>21</v>
      </c>
      <c r="F9" s="17">
        <v>240</v>
      </c>
      <c r="G9" s="18">
        <f t="shared" si="0"/>
        <v>100</v>
      </c>
      <c r="H9" s="17">
        <v>300</v>
      </c>
      <c r="I9" s="18">
        <f t="shared" si="1"/>
        <v>100</v>
      </c>
      <c r="J9" s="17">
        <v>300</v>
      </c>
      <c r="K9" s="18">
        <f t="shared" si="2"/>
        <v>100</v>
      </c>
      <c r="L9" s="17">
        <v>300</v>
      </c>
      <c r="M9" s="45">
        <f t="shared" si="3"/>
        <v>100</v>
      </c>
      <c r="N9" s="17">
        <v>300</v>
      </c>
      <c r="O9" s="18">
        <f t="shared" si="4"/>
        <v>100</v>
      </c>
      <c r="P9" s="19">
        <f t="shared" si="5"/>
        <v>500</v>
      </c>
      <c r="Q9" s="17">
        <v>263</v>
      </c>
      <c r="R9" s="45">
        <f t="shared" si="6"/>
        <v>62.61904761904762</v>
      </c>
      <c r="S9" s="17"/>
      <c r="T9" s="18"/>
      <c r="U9" s="17"/>
      <c r="V9" s="18"/>
      <c r="W9" s="46">
        <f t="shared" si="7"/>
        <v>562.6190476190476</v>
      </c>
      <c r="X9" s="78"/>
      <c r="Y9" s="20"/>
      <c r="Z9" s="20"/>
      <c r="AA9" s="20"/>
    </row>
    <row r="10" spans="1:27" s="40" customFormat="1" ht="12.75">
      <c r="A10" s="16">
        <v>7</v>
      </c>
      <c r="B10" s="52">
        <v>40</v>
      </c>
      <c r="C10" s="16" t="s">
        <v>33</v>
      </c>
      <c r="D10" s="3"/>
      <c r="E10" s="3" t="s">
        <v>27</v>
      </c>
      <c r="F10" s="17">
        <v>240</v>
      </c>
      <c r="G10" s="18">
        <f t="shared" si="0"/>
        <v>100</v>
      </c>
      <c r="H10" s="17">
        <v>295</v>
      </c>
      <c r="I10" s="18">
        <f t="shared" si="1"/>
        <v>98.33333333333333</v>
      </c>
      <c r="J10" s="17">
        <v>300</v>
      </c>
      <c r="K10" s="18">
        <f t="shared" si="2"/>
        <v>100</v>
      </c>
      <c r="L10" s="17">
        <v>300</v>
      </c>
      <c r="M10" s="45">
        <f t="shared" si="3"/>
        <v>100</v>
      </c>
      <c r="N10" s="17">
        <v>300</v>
      </c>
      <c r="O10" s="18">
        <f t="shared" si="4"/>
        <v>100</v>
      </c>
      <c r="P10" s="19">
        <f t="shared" si="5"/>
        <v>498.3333333333333</v>
      </c>
      <c r="Q10" s="17"/>
      <c r="R10" s="18"/>
      <c r="S10" s="17"/>
      <c r="T10" s="18"/>
      <c r="U10" s="17"/>
      <c r="V10" s="18"/>
      <c r="W10" s="46">
        <f t="shared" si="7"/>
        <v>498.3333333333333</v>
      </c>
      <c r="X10" s="77"/>
      <c r="Y10" s="47"/>
      <c r="Z10" s="47"/>
      <c r="AA10" s="47"/>
    </row>
    <row r="11" spans="1:27" s="40" customFormat="1" ht="12.75">
      <c r="A11" s="21">
        <v>8</v>
      </c>
      <c r="B11" s="53">
        <v>8</v>
      </c>
      <c r="C11" s="21" t="s">
        <v>6</v>
      </c>
      <c r="D11" s="27"/>
      <c r="E11" s="27" t="s">
        <v>16</v>
      </c>
      <c r="F11" s="44">
        <v>230</v>
      </c>
      <c r="G11" s="45">
        <f t="shared" si="0"/>
        <v>95.83333333333334</v>
      </c>
      <c r="H11" s="44">
        <v>300</v>
      </c>
      <c r="I11" s="45">
        <f t="shared" si="1"/>
        <v>100</v>
      </c>
      <c r="J11" s="44">
        <v>300</v>
      </c>
      <c r="K11" s="45">
        <f t="shared" si="2"/>
        <v>100</v>
      </c>
      <c r="L11" s="44">
        <v>300</v>
      </c>
      <c r="M11" s="45">
        <f t="shared" si="3"/>
        <v>100</v>
      </c>
      <c r="N11" s="44">
        <v>300</v>
      </c>
      <c r="O11" s="45">
        <f t="shared" si="4"/>
        <v>100</v>
      </c>
      <c r="P11" s="46">
        <f t="shared" si="5"/>
        <v>495.83333333333337</v>
      </c>
      <c r="Q11" s="44"/>
      <c r="R11" s="45"/>
      <c r="S11" s="44"/>
      <c r="T11" s="45"/>
      <c r="U11" s="44"/>
      <c r="V11" s="45"/>
      <c r="W11" s="46">
        <f t="shared" si="7"/>
        <v>495.83333333333337</v>
      </c>
      <c r="X11" s="77"/>
      <c r="Y11" s="50"/>
      <c r="Z11" s="50"/>
      <c r="AA11" s="50"/>
    </row>
    <row r="12" spans="1:27" s="40" customFormat="1" ht="12.75">
      <c r="A12" s="16">
        <v>9</v>
      </c>
      <c r="B12" s="52">
        <v>1</v>
      </c>
      <c r="C12" s="21" t="s">
        <v>4</v>
      </c>
      <c r="D12" s="27"/>
      <c r="E12" s="27" t="s">
        <v>16</v>
      </c>
      <c r="F12" s="17">
        <v>227</v>
      </c>
      <c r="G12" s="18">
        <f t="shared" si="0"/>
        <v>94.58333333333333</v>
      </c>
      <c r="H12" s="17">
        <v>300</v>
      </c>
      <c r="I12" s="18">
        <f t="shared" si="1"/>
        <v>100</v>
      </c>
      <c r="J12" s="17">
        <v>300</v>
      </c>
      <c r="K12" s="18">
        <f t="shared" si="2"/>
        <v>100</v>
      </c>
      <c r="L12" s="17">
        <v>300</v>
      </c>
      <c r="M12" s="18">
        <f t="shared" si="3"/>
        <v>100</v>
      </c>
      <c r="N12" s="17">
        <v>300</v>
      </c>
      <c r="O12" s="18">
        <f t="shared" si="4"/>
        <v>100</v>
      </c>
      <c r="P12" s="19">
        <f t="shared" si="5"/>
        <v>494.5833333333333</v>
      </c>
      <c r="Q12" s="17"/>
      <c r="R12" s="18"/>
      <c r="S12" s="17"/>
      <c r="T12" s="18"/>
      <c r="U12" s="17"/>
      <c r="V12" s="18"/>
      <c r="W12" s="46">
        <f t="shared" si="7"/>
        <v>494.5833333333333</v>
      </c>
      <c r="X12" s="77"/>
      <c r="Y12" s="47"/>
      <c r="Z12" s="47"/>
      <c r="AA12" s="47"/>
    </row>
    <row r="13" spans="1:27" s="40" customFormat="1" ht="12.75">
      <c r="A13" s="21">
        <v>10</v>
      </c>
      <c r="B13" s="53">
        <v>27</v>
      </c>
      <c r="C13" s="21" t="s">
        <v>40</v>
      </c>
      <c r="D13" s="27"/>
      <c r="E13" s="27" t="s">
        <v>25</v>
      </c>
      <c r="F13" s="44">
        <v>240</v>
      </c>
      <c r="G13" s="45">
        <f t="shared" si="0"/>
        <v>100</v>
      </c>
      <c r="H13" s="44">
        <v>274</v>
      </c>
      <c r="I13" s="45">
        <f t="shared" si="1"/>
        <v>91.33333333333333</v>
      </c>
      <c r="J13" s="44">
        <v>300</v>
      </c>
      <c r="K13" s="45">
        <f t="shared" si="2"/>
        <v>100</v>
      </c>
      <c r="L13" s="44">
        <v>300</v>
      </c>
      <c r="M13" s="45">
        <f t="shared" si="3"/>
        <v>100</v>
      </c>
      <c r="N13" s="44">
        <v>300</v>
      </c>
      <c r="O13" s="45">
        <f t="shared" si="4"/>
        <v>100</v>
      </c>
      <c r="P13" s="46">
        <f t="shared" si="5"/>
        <v>491.3333333333333</v>
      </c>
      <c r="Q13" s="44"/>
      <c r="R13" s="45"/>
      <c r="S13" s="44"/>
      <c r="T13" s="45"/>
      <c r="U13" s="44"/>
      <c r="V13" s="45"/>
      <c r="W13" s="46">
        <f t="shared" si="7"/>
        <v>491.3333333333333</v>
      </c>
      <c r="X13" s="77"/>
      <c r="Y13" s="47"/>
      <c r="Z13" s="47"/>
      <c r="AA13" s="47"/>
    </row>
    <row r="14" spans="1:26" s="40" customFormat="1" ht="12.75">
      <c r="A14" s="16">
        <v>11</v>
      </c>
      <c r="B14" s="52">
        <v>29</v>
      </c>
      <c r="C14" s="21" t="s">
        <v>24</v>
      </c>
      <c r="D14" s="3"/>
      <c r="E14" s="3" t="s">
        <v>21</v>
      </c>
      <c r="F14" s="17">
        <v>219</v>
      </c>
      <c r="G14" s="18">
        <f t="shared" si="0"/>
        <v>91.25</v>
      </c>
      <c r="H14" s="17">
        <v>300</v>
      </c>
      <c r="I14" s="18">
        <f t="shared" si="1"/>
        <v>100</v>
      </c>
      <c r="J14" s="17">
        <v>300</v>
      </c>
      <c r="K14" s="18">
        <f t="shared" si="2"/>
        <v>100</v>
      </c>
      <c r="L14" s="17">
        <v>300</v>
      </c>
      <c r="M14" s="18">
        <f t="shared" si="3"/>
        <v>100</v>
      </c>
      <c r="N14" s="17">
        <v>300</v>
      </c>
      <c r="O14" s="18">
        <f t="shared" si="4"/>
        <v>100</v>
      </c>
      <c r="P14" s="19">
        <f t="shared" si="5"/>
        <v>491.25</v>
      </c>
      <c r="Q14" s="17"/>
      <c r="R14" s="18"/>
      <c r="S14" s="17"/>
      <c r="T14" s="18"/>
      <c r="U14" s="17"/>
      <c r="V14" s="18"/>
      <c r="W14" s="46">
        <f t="shared" si="7"/>
        <v>491.25</v>
      </c>
      <c r="X14" s="77"/>
      <c r="Y14" s="41"/>
      <c r="Z14" s="41"/>
    </row>
    <row r="15" spans="1:26" s="40" customFormat="1" ht="12.75">
      <c r="A15" s="21">
        <v>12</v>
      </c>
      <c r="B15" s="53">
        <v>6</v>
      </c>
      <c r="C15" s="21" t="s">
        <v>5</v>
      </c>
      <c r="D15" s="27"/>
      <c r="E15" s="27" t="s">
        <v>16</v>
      </c>
      <c r="F15" s="44">
        <v>240</v>
      </c>
      <c r="G15" s="45">
        <f t="shared" si="0"/>
        <v>100</v>
      </c>
      <c r="H15" s="44">
        <v>300</v>
      </c>
      <c r="I15" s="45">
        <f t="shared" si="1"/>
        <v>100</v>
      </c>
      <c r="J15" s="44">
        <v>273</v>
      </c>
      <c r="K15" s="45">
        <f t="shared" si="2"/>
        <v>91</v>
      </c>
      <c r="L15" s="44">
        <v>300</v>
      </c>
      <c r="M15" s="45">
        <f t="shared" si="3"/>
        <v>100</v>
      </c>
      <c r="N15" s="44">
        <v>300</v>
      </c>
      <c r="O15" s="45">
        <f t="shared" si="4"/>
        <v>100</v>
      </c>
      <c r="P15" s="46">
        <f t="shared" si="5"/>
        <v>491</v>
      </c>
      <c r="Q15" s="44"/>
      <c r="R15" s="45"/>
      <c r="S15" s="44"/>
      <c r="T15" s="45"/>
      <c r="U15" s="44"/>
      <c r="V15" s="45"/>
      <c r="W15" s="46">
        <f t="shared" si="7"/>
        <v>491</v>
      </c>
      <c r="X15" s="77"/>
      <c r="Y15" s="41"/>
      <c r="Z15" s="41"/>
    </row>
    <row r="16" spans="1:26" s="40" customFormat="1" ht="12.75">
      <c r="A16" s="16">
        <v>13</v>
      </c>
      <c r="B16" s="53">
        <v>35</v>
      </c>
      <c r="C16" s="21" t="s">
        <v>32</v>
      </c>
      <c r="D16" s="27"/>
      <c r="E16" s="27" t="s">
        <v>17</v>
      </c>
      <c r="F16" s="44">
        <v>240</v>
      </c>
      <c r="G16" s="45">
        <f t="shared" si="0"/>
        <v>100</v>
      </c>
      <c r="H16" s="44">
        <v>300</v>
      </c>
      <c r="I16" s="45">
        <f t="shared" si="1"/>
        <v>100</v>
      </c>
      <c r="J16" s="44">
        <v>300</v>
      </c>
      <c r="K16" s="45">
        <f t="shared" si="2"/>
        <v>100</v>
      </c>
      <c r="L16" s="44">
        <v>272</v>
      </c>
      <c r="M16" s="45">
        <f t="shared" si="3"/>
        <v>90.66666666666666</v>
      </c>
      <c r="N16" s="44">
        <v>300</v>
      </c>
      <c r="O16" s="45">
        <f t="shared" si="4"/>
        <v>100</v>
      </c>
      <c r="P16" s="46">
        <f t="shared" si="5"/>
        <v>490.66666666666663</v>
      </c>
      <c r="Q16" s="44"/>
      <c r="R16" s="45"/>
      <c r="S16" s="44"/>
      <c r="T16" s="45"/>
      <c r="U16" s="44"/>
      <c r="V16" s="45"/>
      <c r="W16" s="46">
        <f t="shared" si="7"/>
        <v>490.66666666666663</v>
      </c>
      <c r="X16" s="77"/>
      <c r="Y16" s="41"/>
      <c r="Z16" s="41"/>
    </row>
    <row r="17" spans="1:26" s="40" customFormat="1" ht="12.75">
      <c r="A17" s="21">
        <v>14</v>
      </c>
      <c r="B17" s="54">
        <v>31</v>
      </c>
      <c r="C17" s="34" t="s">
        <v>31</v>
      </c>
      <c r="D17" s="36" t="s">
        <v>12</v>
      </c>
      <c r="E17" s="36" t="s">
        <v>21</v>
      </c>
      <c r="F17" s="37">
        <v>240</v>
      </c>
      <c r="G17" s="38">
        <f t="shared" si="0"/>
        <v>100</v>
      </c>
      <c r="H17" s="37">
        <v>300</v>
      </c>
      <c r="I17" s="38">
        <f t="shared" si="1"/>
        <v>100</v>
      </c>
      <c r="J17" s="37">
        <v>300</v>
      </c>
      <c r="K17" s="38">
        <f t="shared" si="2"/>
        <v>100</v>
      </c>
      <c r="L17" s="37">
        <v>266</v>
      </c>
      <c r="M17" s="38">
        <f t="shared" si="3"/>
        <v>88.66666666666667</v>
      </c>
      <c r="N17" s="37">
        <v>300</v>
      </c>
      <c r="O17" s="38">
        <f t="shared" si="4"/>
        <v>100</v>
      </c>
      <c r="P17" s="39">
        <f t="shared" si="5"/>
        <v>488.6666666666667</v>
      </c>
      <c r="Q17" s="37"/>
      <c r="R17" s="38"/>
      <c r="S17" s="37"/>
      <c r="T17" s="38"/>
      <c r="U17" s="37"/>
      <c r="V17" s="38"/>
      <c r="W17" s="39">
        <f t="shared" si="7"/>
        <v>488.6666666666667</v>
      </c>
      <c r="X17" s="36">
        <v>1</v>
      </c>
      <c r="Y17" s="42"/>
      <c r="Z17" s="43"/>
    </row>
    <row r="18" spans="1:26" s="40" customFormat="1" ht="12.75">
      <c r="A18" s="16">
        <v>15</v>
      </c>
      <c r="B18" s="54">
        <v>30</v>
      </c>
      <c r="C18" s="34" t="s">
        <v>30</v>
      </c>
      <c r="D18" s="36" t="s">
        <v>12</v>
      </c>
      <c r="E18" s="36" t="s">
        <v>21</v>
      </c>
      <c r="F18" s="37">
        <v>212</v>
      </c>
      <c r="G18" s="38">
        <f t="shared" si="0"/>
        <v>88.33333333333333</v>
      </c>
      <c r="H18" s="37">
        <v>300</v>
      </c>
      <c r="I18" s="38">
        <f t="shared" si="1"/>
        <v>100</v>
      </c>
      <c r="J18" s="37">
        <v>300</v>
      </c>
      <c r="K18" s="38">
        <f t="shared" si="2"/>
        <v>100</v>
      </c>
      <c r="L18" s="37">
        <v>295</v>
      </c>
      <c r="M18" s="38">
        <f t="shared" si="3"/>
        <v>98.33333333333333</v>
      </c>
      <c r="N18" s="37">
        <v>299</v>
      </c>
      <c r="O18" s="38">
        <f t="shared" si="4"/>
        <v>99.66666666666667</v>
      </c>
      <c r="P18" s="39">
        <f t="shared" si="5"/>
        <v>486.3333333333333</v>
      </c>
      <c r="Q18" s="37"/>
      <c r="R18" s="38"/>
      <c r="S18" s="37"/>
      <c r="T18" s="38"/>
      <c r="U18" s="37"/>
      <c r="V18" s="38"/>
      <c r="W18" s="39">
        <f t="shared" si="7"/>
        <v>486.3333333333333</v>
      </c>
      <c r="X18" s="36">
        <v>2</v>
      </c>
      <c r="Y18" s="42"/>
      <c r="Z18" s="43"/>
    </row>
    <row r="19" spans="1:26" s="40" customFormat="1" ht="12.75">
      <c r="A19" s="21">
        <v>16</v>
      </c>
      <c r="B19" s="53">
        <v>24</v>
      </c>
      <c r="C19" s="21" t="s">
        <v>35</v>
      </c>
      <c r="D19" s="27"/>
      <c r="E19" s="27" t="s">
        <v>25</v>
      </c>
      <c r="F19" s="44">
        <v>218</v>
      </c>
      <c r="G19" s="45">
        <f t="shared" si="0"/>
        <v>90.83333333333333</v>
      </c>
      <c r="H19" s="44">
        <v>285</v>
      </c>
      <c r="I19" s="45">
        <f t="shared" si="1"/>
        <v>95</v>
      </c>
      <c r="J19" s="44">
        <v>300</v>
      </c>
      <c r="K19" s="45">
        <f t="shared" si="2"/>
        <v>100</v>
      </c>
      <c r="L19" s="44">
        <v>300</v>
      </c>
      <c r="M19" s="45">
        <f t="shared" si="3"/>
        <v>100</v>
      </c>
      <c r="N19" s="44">
        <v>300</v>
      </c>
      <c r="O19" s="45">
        <f t="shared" si="4"/>
        <v>100</v>
      </c>
      <c r="P19" s="46">
        <f t="shared" si="5"/>
        <v>485.8333333333333</v>
      </c>
      <c r="Q19" s="44"/>
      <c r="R19" s="45"/>
      <c r="S19" s="44"/>
      <c r="T19" s="45"/>
      <c r="U19" s="44"/>
      <c r="V19" s="45"/>
      <c r="W19" s="46">
        <f t="shared" si="7"/>
        <v>485.8333333333333</v>
      </c>
      <c r="X19" s="77"/>
      <c r="Y19" s="41"/>
      <c r="Z19" s="41"/>
    </row>
    <row r="20" spans="1:26" s="40" customFormat="1" ht="12.75">
      <c r="A20" s="16">
        <v>17</v>
      </c>
      <c r="B20" s="52">
        <v>9</v>
      </c>
      <c r="C20" s="21" t="s">
        <v>3</v>
      </c>
      <c r="D20" s="27"/>
      <c r="E20" s="27" t="s">
        <v>16</v>
      </c>
      <c r="F20" s="17">
        <v>240</v>
      </c>
      <c r="G20" s="18">
        <f t="shared" si="0"/>
        <v>100</v>
      </c>
      <c r="H20" s="17">
        <v>244</v>
      </c>
      <c r="I20" s="18">
        <f t="shared" si="1"/>
        <v>81.33333333333333</v>
      </c>
      <c r="J20" s="17">
        <v>300</v>
      </c>
      <c r="K20" s="18">
        <f t="shared" si="2"/>
        <v>100</v>
      </c>
      <c r="L20" s="17">
        <v>300</v>
      </c>
      <c r="M20" s="18">
        <f t="shared" si="3"/>
        <v>100</v>
      </c>
      <c r="N20" s="17">
        <v>300</v>
      </c>
      <c r="O20" s="18">
        <f t="shared" si="4"/>
        <v>100</v>
      </c>
      <c r="P20" s="19">
        <f t="shared" si="5"/>
        <v>481.3333333333333</v>
      </c>
      <c r="Q20" s="17"/>
      <c r="R20" s="18"/>
      <c r="S20" s="17"/>
      <c r="T20" s="18"/>
      <c r="U20" s="17"/>
      <c r="V20" s="18"/>
      <c r="W20" s="46">
        <f t="shared" si="7"/>
        <v>481.3333333333333</v>
      </c>
      <c r="X20" s="77"/>
      <c r="Y20" s="41"/>
      <c r="Z20" s="41"/>
    </row>
    <row r="21" spans="1:26" s="40" customFormat="1" ht="12.75">
      <c r="A21" s="21">
        <v>18</v>
      </c>
      <c r="B21" s="53">
        <v>23</v>
      </c>
      <c r="C21" s="21" t="s">
        <v>26</v>
      </c>
      <c r="D21" s="27"/>
      <c r="E21" s="27" t="s">
        <v>27</v>
      </c>
      <c r="F21" s="44">
        <v>240</v>
      </c>
      <c r="G21" s="45">
        <f t="shared" si="0"/>
        <v>100</v>
      </c>
      <c r="H21" s="44">
        <v>300</v>
      </c>
      <c r="I21" s="45">
        <f t="shared" si="1"/>
        <v>100</v>
      </c>
      <c r="J21" s="44">
        <v>300</v>
      </c>
      <c r="K21" s="45">
        <f t="shared" si="2"/>
        <v>100</v>
      </c>
      <c r="L21" s="44">
        <v>300</v>
      </c>
      <c r="M21" s="45">
        <f t="shared" si="3"/>
        <v>100</v>
      </c>
      <c r="N21" s="44">
        <v>240</v>
      </c>
      <c r="O21" s="45">
        <f t="shared" si="4"/>
        <v>80</v>
      </c>
      <c r="P21" s="46">
        <f t="shared" si="5"/>
        <v>480</v>
      </c>
      <c r="Q21" s="44"/>
      <c r="R21" s="45"/>
      <c r="S21" s="44"/>
      <c r="T21" s="45"/>
      <c r="U21" s="44"/>
      <c r="V21" s="45"/>
      <c r="W21" s="46">
        <f t="shared" si="7"/>
        <v>480</v>
      </c>
      <c r="X21" s="77"/>
      <c r="Y21" s="41"/>
      <c r="Z21" s="41"/>
    </row>
    <row r="22" spans="1:26" ht="12.75">
      <c r="A22" s="16">
        <v>19</v>
      </c>
      <c r="B22" s="62">
        <v>45</v>
      </c>
      <c r="C22" s="64" t="s">
        <v>38</v>
      </c>
      <c r="D22" s="65" t="s">
        <v>12</v>
      </c>
      <c r="E22" s="65" t="s">
        <v>16</v>
      </c>
      <c r="F22" s="66">
        <v>240</v>
      </c>
      <c r="G22" s="68">
        <f t="shared" si="0"/>
        <v>100</v>
      </c>
      <c r="H22" s="66">
        <v>259</v>
      </c>
      <c r="I22" s="68">
        <f t="shared" si="1"/>
        <v>86.33333333333333</v>
      </c>
      <c r="J22" s="66">
        <v>274</v>
      </c>
      <c r="K22" s="68">
        <f t="shared" si="2"/>
        <v>91.33333333333333</v>
      </c>
      <c r="L22" s="66">
        <v>300</v>
      </c>
      <c r="M22" s="68">
        <f t="shared" si="3"/>
        <v>100</v>
      </c>
      <c r="N22" s="66">
        <v>300</v>
      </c>
      <c r="O22" s="68">
        <f t="shared" si="4"/>
        <v>100</v>
      </c>
      <c r="P22" s="69">
        <f t="shared" si="5"/>
        <v>477.66666666666663</v>
      </c>
      <c r="Q22" s="66"/>
      <c r="R22" s="68"/>
      <c r="S22" s="66"/>
      <c r="T22" s="68"/>
      <c r="U22" s="66"/>
      <c r="V22" s="68"/>
      <c r="W22" s="39">
        <f t="shared" si="7"/>
        <v>477.66666666666663</v>
      </c>
      <c r="X22" s="36">
        <v>3</v>
      </c>
      <c r="Y22" s="41"/>
      <c r="Z22" s="41"/>
    </row>
    <row r="23" spans="1:24" s="41" customFormat="1" ht="12.75">
      <c r="A23" s="21">
        <v>20</v>
      </c>
      <c r="B23" s="53">
        <v>44</v>
      </c>
      <c r="C23" s="21" t="s">
        <v>37</v>
      </c>
      <c r="D23" s="27"/>
      <c r="E23" s="27" t="s">
        <v>27</v>
      </c>
      <c r="F23" s="44">
        <v>240</v>
      </c>
      <c r="G23" s="45">
        <f t="shared" si="0"/>
        <v>100</v>
      </c>
      <c r="H23" s="44">
        <v>300</v>
      </c>
      <c r="I23" s="45">
        <f t="shared" si="1"/>
        <v>100</v>
      </c>
      <c r="J23" s="44">
        <v>270</v>
      </c>
      <c r="K23" s="45">
        <f t="shared" si="2"/>
        <v>90</v>
      </c>
      <c r="L23" s="44">
        <v>247</v>
      </c>
      <c r="M23" s="45">
        <f t="shared" si="3"/>
        <v>82.33333333333334</v>
      </c>
      <c r="N23" s="44">
        <v>300</v>
      </c>
      <c r="O23" s="45">
        <f t="shared" si="4"/>
        <v>100</v>
      </c>
      <c r="P23" s="46">
        <f t="shared" si="5"/>
        <v>472.33333333333337</v>
      </c>
      <c r="Q23" s="44"/>
      <c r="R23" s="45"/>
      <c r="S23" s="44"/>
      <c r="T23" s="45"/>
      <c r="U23" s="44"/>
      <c r="V23" s="45"/>
      <c r="W23" s="46">
        <f t="shared" si="7"/>
        <v>472.33333333333337</v>
      </c>
      <c r="X23" s="77"/>
    </row>
    <row r="24" spans="1:24" s="41" customFormat="1" ht="12.75">
      <c r="A24" s="16">
        <v>21</v>
      </c>
      <c r="B24" s="53">
        <v>28</v>
      </c>
      <c r="C24" s="21" t="s">
        <v>28</v>
      </c>
      <c r="D24" s="27"/>
      <c r="E24" s="27" t="s">
        <v>27</v>
      </c>
      <c r="F24" s="44">
        <v>239</v>
      </c>
      <c r="G24" s="45">
        <f t="shared" si="0"/>
        <v>99.58333333333333</v>
      </c>
      <c r="H24" s="44">
        <v>264</v>
      </c>
      <c r="I24" s="45">
        <f t="shared" si="1"/>
        <v>88</v>
      </c>
      <c r="J24" s="44">
        <v>300</v>
      </c>
      <c r="K24" s="45">
        <f t="shared" si="2"/>
        <v>100</v>
      </c>
      <c r="L24" s="44">
        <v>251</v>
      </c>
      <c r="M24" s="45">
        <f t="shared" si="3"/>
        <v>83.66666666666667</v>
      </c>
      <c r="N24" s="44">
        <v>300</v>
      </c>
      <c r="O24" s="45">
        <f t="shared" si="4"/>
        <v>100</v>
      </c>
      <c r="P24" s="46">
        <f t="shared" si="5"/>
        <v>471.25</v>
      </c>
      <c r="Q24" s="44"/>
      <c r="R24" s="45"/>
      <c r="S24" s="44"/>
      <c r="T24" s="45"/>
      <c r="U24" s="44"/>
      <c r="V24" s="45"/>
      <c r="W24" s="46">
        <f t="shared" si="7"/>
        <v>471.25</v>
      </c>
      <c r="X24" s="77"/>
    </row>
    <row r="25" spans="1:26" s="40" customFormat="1" ht="12.75">
      <c r="A25" s="21">
        <v>22</v>
      </c>
      <c r="B25" s="63">
        <v>38</v>
      </c>
      <c r="C25" s="48" t="s">
        <v>23</v>
      </c>
      <c r="D25" s="55"/>
      <c r="E25" s="55" t="s">
        <v>21</v>
      </c>
      <c r="F25" s="67">
        <v>198</v>
      </c>
      <c r="G25" s="35">
        <f t="shared" si="0"/>
        <v>82.5</v>
      </c>
      <c r="H25" s="67">
        <v>300</v>
      </c>
      <c r="I25" s="35">
        <f t="shared" si="1"/>
        <v>100</v>
      </c>
      <c r="J25" s="67">
        <v>300</v>
      </c>
      <c r="K25" s="35">
        <f t="shared" si="2"/>
        <v>100</v>
      </c>
      <c r="L25" s="67">
        <v>300</v>
      </c>
      <c r="M25" s="49">
        <f t="shared" si="3"/>
        <v>100</v>
      </c>
      <c r="N25" s="67">
        <v>263</v>
      </c>
      <c r="O25" s="35">
        <f t="shared" si="4"/>
        <v>87.66666666666667</v>
      </c>
      <c r="P25" s="70">
        <f t="shared" si="5"/>
        <v>470.1666666666667</v>
      </c>
      <c r="Q25" s="67"/>
      <c r="R25" s="35"/>
      <c r="S25" s="67"/>
      <c r="T25" s="35"/>
      <c r="U25" s="67"/>
      <c r="V25" s="35"/>
      <c r="W25" s="46">
        <f t="shared" si="7"/>
        <v>470.1666666666667</v>
      </c>
      <c r="X25" s="77"/>
      <c r="Y25" s="41"/>
      <c r="Z25" s="41"/>
    </row>
    <row r="26" spans="1:26" s="40" customFormat="1" ht="12.75">
      <c r="A26" s="16">
        <v>23</v>
      </c>
      <c r="B26" s="53">
        <v>25</v>
      </c>
      <c r="C26" s="21" t="s">
        <v>36</v>
      </c>
      <c r="D26" s="27"/>
      <c r="E26" s="27" t="s">
        <v>25</v>
      </c>
      <c r="F26" s="44">
        <v>240</v>
      </c>
      <c r="G26" s="45">
        <f t="shared" si="0"/>
        <v>100</v>
      </c>
      <c r="H26" s="44">
        <v>300</v>
      </c>
      <c r="I26" s="45">
        <f t="shared" si="1"/>
        <v>100</v>
      </c>
      <c r="J26" s="44">
        <v>188</v>
      </c>
      <c r="K26" s="45">
        <f t="shared" si="2"/>
        <v>62.66666666666667</v>
      </c>
      <c r="L26" s="44">
        <v>300</v>
      </c>
      <c r="M26" s="45">
        <f t="shared" si="3"/>
        <v>100</v>
      </c>
      <c r="N26" s="44">
        <v>300</v>
      </c>
      <c r="O26" s="45">
        <f t="shared" si="4"/>
        <v>100</v>
      </c>
      <c r="P26" s="46">
        <f t="shared" si="5"/>
        <v>462.6666666666667</v>
      </c>
      <c r="Q26" s="44"/>
      <c r="R26" s="45"/>
      <c r="S26" s="44"/>
      <c r="T26" s="45"/>
      <c r="U26" s="44"/>
      <c r="V26" s="45"/>
      <c r="W26" s="46">
        <f t="shared" si="7"/>
        <v>462.6666666666667</v>
      </c>
      <c r="X26" s="77"/>
      <c r="Y26" s="41"/>
      <c r="Z26" s="41"/>
    </row>
    <row r="27" spans="1:26" s="40" customFormat="1" ht="12.75">
      <c r="A27" s="21">
        <v>24</v>
      </c>
      <c r="B27" s="53">
        <v>22</v>
      </c>
      <c r="C27" s="21" t="s">
        <v>39</v>
      </c>
      <c r="D27" s="27"/>
      <c r="E27" s="27" t="s">
        <v>25</v>
      </c>
      <c r="F27" s="44">
        <v>166</v>
      </c>
      <c r="G27" s="45">
        <f t="shared" si="0"/>
        <v>69.16666666666667</v>
      </c>
      <c r="H27" s="44">
        <v>284</v>
      </c>
      <c r="I27" s="45">
        <f t="shared" si="1"/>
        <v>94.66666666666667</v>
      </c>
      <c r="J27" s="44">
        <v>228</v>
      </c>
      <c r="K27" s="45">
        <f t="shared" si="2"/>
        <v>76</v>
      </c>
      <c r="L27" s="44">
        <v>285</v>
      </c>
      <c r="M27" s="45">
        <f t="shared" si="3"/>
        <v>95</v>
      </c>
      <c r="N27" s="44">
        <v>300</v>
      </c>
      <c r="O27" s="45">
        <f t="shared" si="4"/>
        <v>100</v>
      </c>
      <c r="P27" s="46">
        <f t="shared" si="5"/>
        <v>434.83333333333337</v>
      </c>
      <c r="Q27" s="44"/>
      <c r="R27" s="45"/>
      <c r="S27" s="44"/>
      <c r="T27" s="45"/>
      <c r="U27" s="44"/>
      <c r="V27" s="45"/>
      <c r="W27" s="46">
        <f t="shared" si="7"/>
        <v>434.83333333333337</v>
      </c>
      <c r="X27" s="77"/>
      <c r="Y27" s="41"/>
      <c r="Z27" s="41"/>
    </row>
    <row r="28" spans="1:26" s="40" customFormat="1" ht="12.75">
      <c r="A28" s="16">
        <v>25</v>
      </c>
      <c r="B28" s="53">
        <v>47</v>
      </c>
      <c r="C28" s="16" t="s">
        <v>43</v>
      </c>
      <c r="D28" s="3"/>
      <c r="E28" s="3" t="s">
        <v>27</v>
      </c>
      <c r="F28" s="17">
        <v>240</v>
      </c>
      <c r="G28" s="18">
        <f t="shared" si="0"/>
        <v>100</v>
      </c>
      <c r="H28" s="17">
        <v>262</v>
      </c>
      <c r="I28" s="18">
        <f t="shared" si="1"/>
        <v>87.33333333333333</v>
      </c>
      <c r="J28" s="17">
        <v>213</v>
      </c>
      <c r="K28" s="18">
        <f t="shared" si="2"/>
        <v>71</v>
      </c>
      <c r="L28" s="17">
        <v>215</v>
      </c>
      <c r="M28" s="18">
        <f t="shared" si="3"/>
        <v>71.66666666666667</v>
      </c>
      <c r="N28" s="17">
        <v>300</v>
      </c>
      <c r="O28" s="18">
        <f t="shared" si="4"/>
        <v>100</v>
      </c>
      <c r="P28" s="19">
        <f t="shared" si="5"/>
        <v>430</v>
      </c>
      <c r="Q28" s="17"/>
      <c r="R28" s="18"/>
      <c r="S28" s="17"/>
      <c r="T28" s="18"/>
      <c r="U28" s="17"/>
      <c r="V28" s="18"/>
      <c r="W28" s="46">
        <f t="shared" si="7"/>
        <v>430</v>
      </c>
      <c r="X28" s="77"/>
      <c r="Y28" s="41"/>
      <c r="Z28" s="41"/>
    </row>
    <row r="29" spans="1:26" ht="12.75">
      <c r="A29" s="21">
        <v>26</v>
      </c>
      <c r="B29" s="53">
        <v>20</v>
      </c>
      <c r="C29" s="21" t="s">
        <v>34</v>
      </c>
      <c r="D29" s="27"/>
      <c r="E29" s="27" t="s">
        <v>25</v>
      </c>
      <c r="F29" s="44">
        <v>240</v>
      </c>
      <c r="G29" s="45">
        <f t="shared" si="0"/>
        <v>100</v>
      </c>
      <c r="H29" s="44">
        <v>220</v>
      </c>
      <c r="I29" s="45">
        <f t="shared" si="1"/>
        <v>73.33333333333333</v>
      </c>
      <c r="J29" s="44">
        <v>300</v>
      </c>
      <c r="K29" s="45">
        <f t="shared" si="2"/>
        <v>100</v>
      </c>
      <c r="L29" s="44">
        <v>105</v>
      </c>
      <c r="M29" s="45">
        <f t="shared" si="3"/>
        <v>35</v>
      </c>
      <c r="N29" s="44">
        <v>300</v>
      </c>
      <c r="O29" s="45">
        <f t="shared" si="4"/>
        <v>100</v>
      </c>
      <c r="P29" s="46">
        <f t="shared" si="5"/>
        <v>408.3333333333333</v>
      </c>
      <c r="Q29" s="44"/>
      <c r="R29" s="45"/>
      <c r="S29" s="44"/>
      <c r="T29" s="45"/>
      <c r="U29" s="44"/>
      <c r="V29" s="45"/>
      <c r="W29" s="46">
        <f t="shared" si="7"/>
        <v>408.3333333333333</v>
      </c>
      <c r="X29" s="78"/>
      <c r="Y29" s="41"/>
      <c r="Z29" s="41"/>
    </row>
    <row r="30" spans="1:26" ht="12.75">
      <c r="A30" s="16">
        <v>27</v>
      </c>
      <c r="B30" s="53">
        <v>32</v>
      </c>
      <c r="C30" s="21" t="s">
        <v>18</v>
      </c>
      <c r="D30" s="27"/>
      <c r="E30" s="27" t="s">
        <v>17</v>
      </c>
      <c r="F30" s="44">
        <v>219</v>
      </c>
      <c r="G30" s="45">
        <f t="shared" si="0"/>
        <v>91.25</v>
      </c>
      <c r="H30" s="44">
        <v>299</v>
      </c>
      <c r="I30" s="45">
        <f t="shared" si="1"/>
        <v>99.66666666666667</v>
      </c>
      <c r="J30" s="44">
        <v>26</v>
      </c>
      <c r="K30" s="45">
        <f t="shared" si="2"/>
        <v>8.666666666666668</v>
      </c>
      <c r="L30" s="44">
        <v>300</v>
      </c>
      <c r="M30" s="45">
        <f t="shared" si="3"/>
        <v>100</v>
      </c>
      <c r="N30" s="44">
        <v>300</v>
      </c>
      <c r="O30" s="45">
        <f t="shared" si="4"/>
        <v>100</v>
      </c>
      <c r="P30" s="46">
        <f t="shared" si="5"/>
        <v>399.58333333333337</v>
      </c>
      <c r="Q30" s="44"/>
      <c r="R30" s="45"/>
      <c r="S30" s="44"/>
      <c r="T30" s="45"/>
      <c r="U30" s="44"/>
      <c r="V30" s="45"/>
      <c r="W30" s="46">
        <f t="shared" si="7"/>
        <v>399.58333333333337</v>
      </c>
      <c r="X30" s="78"/>
      <c r="Y30" s="41"/>
      <c r="Z30" s="41"/>
    </row>
    <row r="31" spans="1:26" ht="12.75">
      <c r="A31" s="21">
        <v>28</v>
      </c>
      <c r="B31" s="52">
        <v>46</v>
      </c>
      <c r="C31" s="16" t="s">
        <v>42</v>
      </c>
      <c r="D31" s="3"/>
      <c r="E31" s="3" t="s">
        <v>27</v>
      </c>
      <c r="F31" s="17">
        <v>74</v>
      </c>
      <c r="G31" s="18">
        <f t="shared" si="0"/>
        <v>30.833333333333336</v>
      </c>
      <c r="H31" s="17">
        <v>246</v>
      </c>
      <c r="I31" s="18">
        <f t="shared" si="1"/>
        <v>82</v>
      </c>
      <c r="J31" s="17">
        <v>232</v>
      </c>
      <c r="K31" s="18">
        <f t="shared" si="2"/>
        <v>77.33333333333333</v>
      </c>
      <c r="L31" s="17">
        <v>300</v>
      </c>
      <c r="M31" s="18">
        <f t="shared" si="3"/>
        <v>100</v>
      </c>
      <c r="N31" s="17">
        <v>253</v>
      </c>
      <c r="O31" s="18">
        <f t="shared" si="4"/>
        <v>84.33333333333334</v>
      </c>
      <c r="P31" s="19">
        <f t="shared" si="5"/>
        <v>374.5</v>
      </c>
      <c r="Q31" s="17"/>
      <c r="R31" s="18"/>
      <c r="S31" s="17"/>
      <c r="T31" s="18"/>
      <c r="U31" s="17"/>
      <c r="V31" s="18"/>
      <c r="W31" s="46">
        <f t="shared" si="7"/>
        <v>374.5</v>
      </c>
      <c r="X31" s="78"/>
      <c r="Y31" s="41"/>
      <c r="Z31" s="41"/>
    </row>
    <row r="32" spans="1:26" ht="12.75">
      <c r="A32" s="16">
        <v>29</v>
      </c>
      <c r="B32" s="54">
        <v>21</v>
      </c>
      <c r="C32" s="34" t="s">
        <v>29</v>
      </c>
      <c r="D32" s="36" t="s">
        <v>12</v>
      </c>
      <c r="E32" s="36" t="s">
        <v>25</v>
      </c>
      <c r="F32" s="37">
        <v>176</v>
      </c>
      <c r="G32" s="38">
        <f t="shared" si="0"/>
        <v>73.33333333333333</v>
      </c>
      <c r="H32" s="37">
        <v>109</v>
      </c>
      <c r="I32" s="38">
        <f t="shared" si="1"/>
        <v>36.333333333333336</v>
      </c>
      <c r="J32" s="37">
        <v>300</v>
      </c>
      <c r="K32" s="38">
        <f t="shared" si="2"/>
        <v>100</v>
      </c>
      <c r="L32" s="37">
        <v>260</v>
      </c>
      <c r="M32" s="38">
        <f t="shared" si="3"/>
        <v>86.66666666666667</v>
      </c>
      <c r="N32" s="37">
        <v>192</v>
      </c>
      <c r="O32" s="38">
        <f t="shared" si="4"/>
        <v>64</v>
      </c>
      <c r="P32" s="39">
        <f t="shared" si="5"/>
        <v>360.3333333333333</v>
      </c>
      <c r="Q32" s="37"/>
      <c r="R32" s="38"/>
      <c r="S32" s="37"/>
      <c r="T32" s="38"/>
      <c r="U32" s="37"/>
      <c r="V32" s="38"/>
      <c r="W32" s="39">
        <f t="shared" si="7"/>
        <v>360.3333333333333</v>
      </c>
      <c r="X32" s="36">
        <v>4</v>
      </c>
      <c r="Y32" s="41"/>
      <c r="Z32" s="41"/>
    </row>
    <row r="33" spans="1:26" ht="12.75">
      <c r="A33" s="21">
        <v>30</v>
      </c>
      <c r="B33" s="52">
        <v>10</v>
      </c>
      <c r="C33" s="21" t="s">
        <v>10</v>
      </c>
      <c r="D33" s="27"/>
      <c r="E33" s="27" t="s">
        <v>16</v>
      </c>
      <c r="F33" s="17">
        <v>188</v>
      </c>
      <c r="G33" s="18">
        <f t="shared" si="0"/>
        <v>78.33333333333333</v>
      </c>
      <c r="H33" s="17">
        <v>179</v>
      </c>
      <c r="I33" s="18">
        <f t="shared" si="1"/>
        <v>59.66666666666667</v>
      </c>
      <c r="J33" s="17">
        <v>239</v>
      </c>
      <c r="K33" s="18">
        <f t="shared" si="2"/>
        <v>79.66666666666666</v>
      </c>
      <c r="L33" s="17">
        <v>63</v>
      </c>
      <c r="M33" s="18">
        <f t="shared" si="3"/>
        <v>21</v>
      </c>
      <c r="N33" s="17">
        <v>265</v>
      </c>
      <c r="O33" s="18">
        <f t="shared" si="4"/>
        <v>88.33333333333333</v>
      </c>
      <c r="P33" s="19">
        <f t="shared" si="5"/>
        <v>327</v>
      </c>
      <c r="Q33" s="17"/>
      <c r="R33" s="18"/>
      <c r="S33" s="17"/>
      <c r="T33" s="18"/>
      <c r="U33" s="17"/>
      <c r="V33" s="18"/>
      <c r="W33" s="46">
        <f t="shared" si="7"/>
        <v>327</v>
      </c>
      <c r="X33" s="78"/>
      <c r="Y33" s="41"/>
      <c r="Z33" s="41"/>
    </row>
    <row r="34" spans="1:26" s="40" customFormat="1" ht="12.75">
      <c r="A34" s="16">
        <v>31</v>
      </c>
      <c r="B34" s="54">
        <v>14</v>
      </c>
      <c r="C34" s="34" t="s">
        <v>8</v>
      </c>
      <c r="D34" s="36" t="s">
        <v>12</v>
      </c>
      <c r="E34" s="36" t="s">
        <v>16</v>
      </c>
      <c r="F34" s="37">
        <v>155</v>
      </c>
      <c r="G34" s="38">
        <f t="shared" si="0"/>
        <v>64.58333333333334</v>
      </c>
      <c r="H34" s="37">
        <v>159</v>
      </c>
      <c r="I34" s="38">
        <f t="shared" si="1"/>
        <v>53</v>
      </c>
      <c r="J34" s="37">
        <v>159</v>
      </c>
      <c r="K34" s="38">
        <f t="shared" si="2"/>
        <v>53</v>
      </c>
      <c r="L34" s="37">
        <v>244</v>
      </c>
      <c r="M34" s="38">
        <f t="shared" si="3"/>
        <v>81.33333333333333</v>
      </c>
      <c r="N34" s="37">
        <v>187</v>
      </c>
      <c r="O34" s="38">
        <f t="shared" si="4"/>
        <v>62.33333333333333</v>
      </c>
      <c r="P34" s="39">
        <f t="shared" si="5"/>
        <v>314.25</v>
      </c>
      <c r="Q34" s="37"/>
      <c r="R34" s="38"/>
      <c r="S34" s="37"/>
      <c r="T34" s="38"/>
      <c r="U34" s="37"/>
      <c r="V34" s="38"/>
      <c r="W34" s="39">
        <f t="shared" si="7"/>
        <v>314.25</v>
      </c>
      <c r="X34" s="36">
        <v>5</v>
      </c>
      <c r="Y34" s="41"/>
      <c r="Z34" s="41"/>
    </row>
    <row r="35" spans="1:26" ht="12.75">
      <c r="A35" s="21">
        <v>32</v>
      </c>
      <c r="B35" s="54">
        <v>13</v>
      </c>
      <c r="C35" s="34" t="s">
        <v>13</v>
      </c>
      <c r="D35" s="36" t="s">
        <v>12</v>
      </c>
      <c r="E35" s="36" t="s">
        <v>16</v>
      </c>
      <c r="F35" s="37">
        <v>116</v>
      </c>
      <c r="G35" s="38">
        <f t="shared" si="0"/>
        <v>48.333333333333336</v>
      </c>
      <c r="H35" s="37">
        <v>63</v>
      </c>
      <c r="I35" s="38">
        <f t="shared" si="1"/>
        <v>21</v>
      </c>
      <c r="J35" s="37">
        <v>207</v>
      </c>
      <c r="K35" s="38">
        <f t="shared" si="2"/>
        <v>69</v>
      </c>
      <c r="L35" s="37">
        <v>284</v>
      </c>
      <c r="M35" s="38">
        <f t="shared" si="3"/>
        <v>94.66666666666667</v>
      </c>
      <c r="N35" s="37">
        <v>193</v>
      </c>
      <c r="O35" s="38">
        <f t="shared" si="4"/>
        <v>64.33333333333333</v>
      </c>
      <c r="P35" s="39">
        <f t="shared" si="5"/>
        <v>297.3333333333333</v>
      </c>
      <c r="Q35" s="37"/>
      <c r="R35" s="38"/>
      <c r="S35" s="37"/>
      <c r="T35" s="38"/>
      <c r="U35" s="37"/>
      <c r="V35" s="38"/>
      <c r="W35" s="39">
        <f t="shared" si="7"/>
        <v>297.3333333333333</v>
      </c>
      <c r="X35" s="36">
        <v>6</v>
      </c>
      <c r="Y35" s="41"/>
      <c r="Z35" s="41"/>
    </row>
    <row r="36" spans="1:26" ht="12.75">
      <c r="A36" s="16">
        <v>33</v>
      </c>
      <c r="B36" s="54">
        <v>12</v>
      </c>
      <c r="C36" s="34" t="s">
        <v>9</v>
      </c>
      <c r="D36" s="36" t="s">
        <v>12</v>
      </c>
      <c r="E36" s="36" t="s">
        <v>16</v>
      </c>
      <c r="F36" s="37">
        <v>134</v>
      </c>
      <c r="G36" s="38">
        <f t="shared" si="0"/>
        <v>55.833333333333336</v>
      </c>
      <c r="H36" s="37">
        <v>106</v>
      </c>
      <c r="I36" s="38">
        <f t="shared" si="1"/>
        <v>35.333333333333336</v>
      </c>
      <c r="J36" s="37">
        <v>100</v>
      </c>
      <c r="K36" s="38">
        <f t="shared" si="2"/>
        <v>33.33333333333333</v>
      </c>
      <c r="L36" s="37">
        <v>300</v>
      </c>
      <c r="M36" s="38">
        <f t="shared" si="3"/>
        <v>100</v>
      </c>
      <c r="N36" s="37">
        <v>199</v>
      </c>
      <c r="O36" s="38">
        <f t="shared" si="4"/>
        <v>66.33333333333333</v>
      </c>
      <c r="P36" s="39">
        <f t="shared" si="5"/>
        <v>290.8333333333333</v>
      </c>
      <c r="Q36" s="37"/>
      <c r="R36" s="38"/>
      <c r="S36" s="37"/>
      <c r="T36" s="38"/>
      <c r="U36" s="37"/>
      <c r="V36" s="38"/>
      <c r="W36" s="39">
        <f t="shared" si="7"/>
        <v>290.8333333333333</v>
      </c>
      <c r="X36" s="36">
        <v>7</v>
      </c>
      <c r="Y36" s="41"/>
      <c r="Z36" s="41"/>
    </row>
    <row r="37" spans="1:26" ht="12.75">
      <c r="A37" s="21">
        <v>34</v>
      </c>
      <c r="B37" s="34">
        <v>11</v>
      </c>
      <c r="C37" s="34" t="s">
        <v>7</v>
      </c>
      <c r="D37" s="36" t="s">
        <v>12</v>
      </c>
      <c r="E37" s="36" t="s">
        <v>16</v>
      </c>
      <c r="F37" s="37">
        <v>35</v>
      </c>
      <c r="G37" s="38">
        <f t="shared" si="0"/>
        <v>14.583333333333334</v>
      </c>
      <c r="H37" s="37">
        <v>35</v>
      </c>
      <c r="I37" s="38">
        <f t="shared" si="1"/>
        <v>11.666666666666666</v>
      </c>
      <c r="J37" s="37">
        <v>177</v>
      </c>
      <c r="K37" s="38">
        <f t="shared" si="2"/>
        <v>59</v>
      </c>
      <c r="L37" s="37">
        <v>161</v>
      </c>
      <c r="M37" s="38">
        <f t="shared" si="3"/>
        <v>53.666666666666664</v>
      </c>
      <c r="N37" s="37">
        <v>114</v>
      </c>
      <c r="O37" s="38">
        <f t="shared" si="4"/>
        <v>38</v>
      </c>
      <c r="P37" s="39">
        <f t="shared" si="5"/>
        <v>176.91666666666666</v>
      </c>
      <c r="Q37" s="37"/>
      <c r="R37" s="38"/>
      <c r="S37" s="37"/>
      <c r="T37" s="38"/>
      <c r="U37" s="37"/>
      <c r="V37" s="38"/>
      <c r="W37" s="39">
        <f t="shared" si="7"/>
        <v>176.91666666666666</v>
      </c>
      <c r="X37" s="36">
        <v>8</v>
      </c>
      <c r="Y37" s="41"/>
      <c r="Z37" s="41"/>
    </row>
    <row r="38" spans="4:26" s="41" customFormat="1" ht="12.75">
      <c r="D38" s="56"/>
      <c r="E38" s="56"/>
      <c r="F38" s="57"/>
      <c r="G38" s="58"/>
      <c r="H38" s="57"/>
      <c r="I38" s="58"/>
      <c r="J38" s="57"/>
      <c r="K38" s="58"/>
      <c r="L38" s="57"/>
      <c r="M38" s="58"/>
      <c r="N38" s="57"/>
      <c r="O38" s="58"/>
      <c r="P38" s="59"/>
      <c r="Q38" s="57"/>
      <c r="R38" s="58"/>
      <c r="S38" s="57"/>
      <c r="T38" s="58"/>
      <c r="U38" s="57"/>
      <c r="V38" s="58"/>
      <c r="W38" s="59"/>
      <c r="Y38" s="43"/>
      <c r="Z38" s="43"/>
    </row>
    <row r="39" spans="3:26" s="32" customFormat="1" ht="12.75">
      <c r="C39" s="41"/>
      <c r="D39" s="56"/>
      <c r="E39" s="56"/>
      <c r="F39" s="31"/>
      <c r="G39" s="33"/>
      <c r="H39" s="31"/>
      <c r="I39" s="33"/>
      <c r="J39" s="31"/>
      <c r="K39" s="33"/>
      <c r="L39" s="31"/>
      <c r="M39" s="33"/>
      <c r="N39" s="31"/>
      <c r="O39" s="33"/>
      <c r="P39" s="60"/>
      <c r="Q39" s="31"/>
      <c r="R39" s="33"/>
      <c r="S39" s="31"/>
      <c r="T39" s="33"/>
      <c r="U39" s="31"/>
      <c r="V39" s="33"/>
      <c r="W39" s="60"/>
      <c r="Y39" s="41"/>
      <c r="Z39" s="41"/>
    </row>
    <row r="40" spans="2:26" s="32" customFormat="1" ht="12.75">
      <c r="B40" s="41"/>
      <c r="C40" s="41"/>
      <c r="D40" s="56"/>
      <c r="E40" s="56"/>
      <c r="F40" s="31"/>
      <c r="G40" s="33"/>
      <c r="H40" s="31"/>
      <c r="I40" s="33"/>
      <c r="J40" s="31"/>
      <c r="K40" s="33"/>
      <c r="L40" s="31"/>
      <c r="M40" s="33"/>
      <c r="N40" s="31"/>
      <c r="O40" s="33"/>
      <c r="P40" s="60"/>
      <c r="Q40" s="31"/>
      <c r="R40" s="33"/>
      <c r="S40" s="31"/>
      <c r="T40" s="33"/>
      <c r="U40" s="31"/>
      <c r="V40" s="33"/>
      <c r="W40" s="60"/>
      <c r="Y40" s="41"/>
      <c r="Z40" s="41"/>
    </row>
    <row r="41" spans="1:11" ht="12.75">
      <c r="A41" s="32"/>
      <c r="B41" s="29"/>
      <c r="C41" s="32"/>
      <c r="D41" s="30"/>
      <c r="E41" s="30"/>
      <c r="F41" s="32"/>
      <c r="G41" s="32"/>
      <c r="H41" s="61"/>
      <c r="I41" s="32"/>
      <c r="J41" s="31"/>
      <c r="K41" s="32"/>
    </row>
    <row r="42" spans="1:11" ht="12.75">
      <c r="A42" s="32"/>
      <c r="B42" s="29"/>
      <c r="C42" s="32"/>
      <c r="D42" s="30"/>
      <c r="E42" s="30"/>
      <c r="F42" s="32"/>
      <c r="G42" s="32"/>
      <c r="H42" s="61"/>
      <c r="I42" s="32"/>
      <c r="J42" s="31"/>
      <c r="K42" s="32"/>
    </row>
    <row r="43" spans="1:11" ht="12.75">
      <c r="A43" s="32"/>
      <c r="B43" s="29"/>
      <c r="C43" s="32"/>
      <c r="D43" s="30"/>
      <c r="E43" s="30"/>
      <c r="F43" s="32"/>
      <c r="G43" s="32"/>
      <c r="H43" s="61"/>
      <c r="I43" s="32"/>
      <c r="J43" s="31"/>
      <c r="K43" s="32"/>
    </row>
    <row r="44" spans="1:11" ht="12.75">
      <c r="A44" s="32"/>
      <c r="B44" s="29"/>
      <c r="C44" s="82"/>
      <c r="D44" s="82"/>
      <c r="E44" s="82"/>
      <c r="F44" s="82"/>
      <c r="G44" s="82"/>
      <c r="H44" s="61"/>
      <c r="I44" s="32"/>
      <c r="J44" s="31"/>
      <c r="K44" s="32"/>
    </row>
    <row r="45" spans="1:11" ht="12.75">
      <c r="A45" s="32"/>
      <c r="B45" s="29"/>
      <c r="C45" s="41"/>
      <c r="D45" s="30"/>
      <c r="E45" s="30"/>
      <c r="F45" s="32"/>
      <c r="G45" s="32"/>
      <c r="H45" s="61"/>
      <c r="I45" s="32"/>
      <c r="J45" s="31"/>
      <c r="K45" s="32"/>
    </row>
    <row r="46" spans="1:11" ht="12.75">
      <c r="A46" s="32"/>
      <c r="B46" s="29"/>
      <c r="C46" s="41"/>
      <c r="D46" s="30"/>
      <c r="E46" s="30"/>
      <c r="F46" s="32"/>
      <c r="G46" s="32"/>
      <c r="H46" s="61"/>
      <c r="I46" s="32"/>
      <c r="J46" s="31"/>
      <c r="K46" s="32"/>
    </row>
    <row r="47" spans="1:11" ht="12.75">
      <c r="A47" s="32"/>
      <c r="B47" s="29"/>
      <c r="C47" s="32"/>
      <c r="D47" s="30"/>
      <c r="E47" s="30"/>
      <c r="F47" s="32"/>
      <c r="G47" s="32"/>
      <c r="H47" s="61"/>
      <c r="I47" s="32"/>
      <c r="J47" s="31"/>
      <c r="K47" s="32"/>
    </row>
    <row r="48" spans="1:11" ht="12.75">
      <c r="A48" s="32"/>
      <c r="B48" s="29"/>
      <c r="C48" s="32"/>
      <c r="D48" s="30"/>
      <c r="E48" s="30"/>
      <c r="F48" s="32"/>
      <c r="G48" s="32"/>
      <c r="H48" s="61"/>
      <c r="I48" s="32"/>
      <c r="J48" s="31"/>
      <c r="K48" s="32"/>
    </row>
    <row r="49" spans="1:11" ht="12.75">
      <c r="A49" s="32"/>
      <c r="B49" s="29"/>
      <c r="C49" s="82"/>
      <c r="D49" s="82"/>
      <c r="E49" s="82"/>
      <c r="F49" s="82"/>
      <c r="G49" s="82"/>
      <c r="H49" s="61"/>
      <c r="I49" s="32"/>
      <c r="J49" s="31"/>
      <c r="K49" s="32"/>
    </row>
    <row r="50" spans="1:11" ht="12.75">
      <c r="A50" s="32"/>
      <c r="B50" s="29"/>
      <c r="C50" s="32"/>
      <c r="D50" s="30"/>
      <c r="E50" s="30"/>
      <c r="F50" s="32"/>
      <c r="G50" s="32"/>
      <c r="H50" s="61"/>
      <c r="I50" s="32"/>
      <c r="J50" s="31"/>
      <c r="K50" s="32"/>
    </row>
    <row r="51" spans="1:11" ht="12.75">
      <c r="A51" s="32"/>
      <c r="B51" s="29"/>
      <c r="C51" s="32"/>
      <c r="D51" s="30"/>
      <c r="E51" s="30"/>
      <c r="F51" s="32"/>
      <c r="G51" s="32"/>
      <c r="H51" s="61"/>
      <c r="I51" s="32"/>
      <c r="J51" s="31"/>
      <c r="K51" s="32"/>
    </row>
    <row r="52" spans="1:11" ht="12.75">
      <c r="A52" s="32"/>
      <c r="B52" s="29"/>
      <c r="C52" s="32"/>
      <c r="D52" s="30"/>
      <c r="E52" s="30"/>
      <c r="F52" s="32"/>
      <c r="G52" s="32"/>
      <c r="H52" s="61"/>
      <c r="I52" s="32"/>
      <c r="J52" s="31"/>
      <c r="K52" s="32"/>
    </row>
    <row r="53" spans="1:11" ht="12.75">
      <c r="A53" s="32"/>
      <c r="B53" s="29"/>
      <c r="C53" s="32"/>
      <c r="D53" s="30"/>
      <c r="E53" s="30"/>
      <c r="F53" s="32"/>
      <c r="G53" s="32"/>
      <c r="H53" s="61"/>
      <c r="I53" s="32"/>
      <c r="J53" s="31"/>
      <c r="K53" s="32"/>
    </row>
    <row r="54" spans="1:11" ht="12.75">
      <c r="A54" s="32"/>
      <c r="B54" s="29"/>
      <c r="C54" s="82"/>
      <c r="D54" s="82"/>
      <c r="E54" s="82"/>
      <c r="F54" s="82"/>
      <c r="G54" s="82"/>
      <c r="H54" s="61"/>
      <c r="I54" s="32"/>
      <c r="J54" s="31"/>
      <c r="K54" s="32"/>
    </row>
    <row r="55" spans="1:11" ht="12.75">
      <c r="A55" s="32"/>
      <c r="B55" s="29"/>
      <c r="C55" s="32"/>
      <c r="D55" s="30"/>
      <c r="E55" s="30"/>
      <c r="F55" s="32"/>
      <c r="G55" s="32"/>
      <c r="H55" s="61"/>
      <c r="I55" s="32"/>
      <c r="J55" s="31"/>
      <c r="K55" s="32"/>
    </row>
    <row r="56" spans="1:11" ht="12.75">
      <c r="A56" s="32"/>
      <c r="B56" s="29"/>
      <c r="C56" s="32"/>
      <c r="D56" s="30"/>
      <c r="E56" s="30"/>
      <c r="F56" s="32"/>
      <c r="G56" s="32"/>
      <c r="H56" s="61"/>
      <c r="I56" s="32"/>
      <c r="J56" s="31"/>
      <c r="K56" s="32"/>
    </row>
    <row r="57" spans="1:11" ht="12.75">
      <c r="A57" s="32"/>
      <c r="B57" s="29"/>
      <c r="C57" s="32"/>
      <c r="D57" s="30"/>
      <c r="E57" s="30"/>
      <c r="F57" s="32"/>
      <c r="G57" s="32"/>
      <c r="H57" s="61"/>
      <c r="I57" s="32"/>
      <c r="J57" s="31"/>
      <c r="K57" s="32"/>
    </row>
    <row r="58" spans="1:11" ht="12.75">
      <c r="A58" s="32"/>
      <c r="B58" s="29"/>
      <c r="C58" s="32"/>
      <c r="D58" s="30"/>
      <c r="E58" s="30"/>
      <c r="F58" s="32"/>
      <c r="G58" s="32"/>
      <c r="H58" s="61"/>
      <c r="I58" s="32"/>
      <c r="J58" s="31"/>
      <c r="K58" s="32"/>
    </row>
    <row r="59" spans="1:10" ht="12.75">
      <c r="A59" s="32"/>
      <c r="B59" s="29"/>
      <c r="C59" s="82"/>
      <c r="D59" s="82"/>
      <c r="E59" s="82"/>
      <c r="F59" s="82"/>
      <c r="G59" s="82"/>
      <c r="H59" s="61"/>
      <c r="I59" s="32"/>
      <c r="J59" s="31"/>
    </row>
    <row r="60" spans="1:10" ht="12.75">
      <c r="A60" s="32"/>
      <c r="B60" s="29"/>
      <c r="C60" s="32"/>
      <c r="D60" s="30"/>
      <c r="E60" s="30"/>
      <c r="F60" s="32"/>
      <c r="G60" s="32"/>
      <c r="H60" s="61"/>
      <c r="I60" s="32"/>
      <c r="J60" s="31"/>
    </row>
    <row r="61" spans="1:10" ht="12.75">
      <c r="A61" s="32"/>
      <c r="B61" s="29"/>
      <c r="C61" s="32"/>
      <c r="D61" s="30"/>
      <c r="E61" s="30"/>
      <c r="F61" s="32"/>
      <c r="G61" s="32"/>
      <c r="H61" s="61"/>
      <c r="I61" s="32"/>
      <c r="J61" s="31"/>
    </row>
    <row r="62" spans="1:10" ht="12.75">
      <c r="A62" s="32"/>
      <c r="B62" s="29"/>
      <c r="C62" s="32"/>
      <c r="D62" s="30"/>
      <c r="E62" s="30"/>
      <c r="F62" s="32"/>
      <c r="G62" s="32"/>
      <c r="H62" s="61"/>
      <c r="I62" s="32"/>
      <c r="J62" s="31"/>
    </row>
    <row r="63" spans="1:10" ht="12.75">
      <c r="A63" s="32"/>
      <c r="B63" s="29"/>
      <c r="C63" s="32"/>
      <c r="D63" s="30"/>
      <c r="E63" s="30"/>
      <c r="F63" s="32"/>
      <c r="G63" s="32"/>
      <c r="H63" s="61"/>
      <c r="I63" s="32"/>
      <c r="J63" s="31"/>
    </row>
    <row r="64" spans="1:10" ht="12.75">
      <c r="A64" s="32"/>
      <c r="B64" s="29"/>
      <c r="C64" s="82"/>
      <c r="D64" s="82"/>
      <c r="E64" s="82"/>
      <c r="F64" s="82"/>
      <c r="G64" s="82"/>
      <c r="H64" s="61"/>
      <c r="I64" s="32"/>
      <c r="J64" s="31"/>
    </row>
    <row r="65" spans="1:10" ht="12.75">
      <c r="A65" s="32"/>
      <c r="B65" s="29"/>
      <c r="C65" s="32"/>
      <c r="D65" s="30"/>
      <c r="E65" s="30"/>
      <c r="F65" s="32"/>
      <c r="G65" s="32"/>
      <c r="H65" s="61"/>
      <c r="I65" s="32"/>
      <c r="J65" s="31"/>
    </row>
    <row r="66" spans="1:10" ht="12.75">
      <c r="A66" s="32"/>
      <c r="B66" s="29"/>
      <c r="C66" s="32"/>
      <c r="D66" s="30"/>
      <c r="E66" s="30"/>
      <c r="F66" s="32"/>
      <c r="G66" s="32"/>
      <c r="H66" s="61"/>
      <c r="I66" s="32"/>
      <c r="J66" s="31"/>
    </row>
    <row r="67" spans="1:10" ht="12.75">
      <c r="A67" s="32"/>
      <c r="B67" s="29"/>
      <c r="C67" s="32"/>
      <c r="D67" s="30"/>
      <c r="E67" s="30"/>
      <c r="F67" s="32"/>
      <c r="G67" s="32"/>
      <c r="H67" s="61"/>
      <c r="I67" s="32"/>
      <c r="J67" s="31"/>
    </row>
    <row r="68" spans="1:10" ht="12.75">
      <c r="A68" s="32"/>
      <c r="B68" s="29"/>
      <c r="C68" s="32"/>
      <c r="D68" s="30"/>
      <c r="E68" s="30"/>
      <c r="F68" s="32"/>
      <c r="G68" s="32"/>
      <c r="H68" s="61"/>
      <c r="I68" s="32"/>
      <c r="J68" s="31"/>
    </row>
    <row r="69" spans="1:10" ht="12.75">
      <c r="A69" s="32"/>
      <c r="B69" s="29"/>
      <c r="C69" s="82"/>
      <c r="D69" s="82"/>
      <c r="E69" s="82"/>
      <c r="F69" s="82"/>
      <c r="G69" s="82"/>
      <c r="H69" s="61"/>
      <c r="I69" s="32"/>
      <c r="J69" s="31"/>
    </row>
    <row r="70" spans="1:10" ht="12.75">
      <c r="A70" s="32"/>
      <c r="B70" s="29"/>
      <c r="C70" s="32"/>
      <c r="D70" s="30"/>
      <c r="E70" s="30"/>
      <c r="F70" s="32"/>
      <c r="G70" s="32"/>
      <c r="H70" s="61"/>
      <c r="I70" s="32"/>
      <c r="J70" s="31"/>
    </row>
    <row r="71" spans="1:10" ht="12.75">
      <c r="A71" s="32"/>
      <c r="B71" s="29"/>
      <c r="C71" s="32"/>
      <c r="D71" s="30"/>
      <c r="E71" s="30"/>
      <c r="F71" s="32"/>
      <c r="G71" s="32"/>
      <c r="H71" s="61"/>
      <c r="I71" s="32"/>
      <c r="J71" s="31"/>
    </row>
    <row r="72" spans="1:10" ht="12.75">
      <c r="A72" s="32"/>
      <c r="B72" s="29"/>
      <c r="C72" s="32"/>
      <c r="D72" s="30"/>
      <c r="E72" s="30"/>
      <c r="F72" s="32"/>
      <c r="G72" s="32"/>
      <c r="H72" s="61"/>
      <c r="I72" s="32"/>
      <c r="J72" s="31"/>
    </row>
    <row r="73" spans="1:10" ht="12.75">
      <c r="A73" s="32"/>
      <c r="B73" s="29"/>
      <c r="C73" s="32"/>
      <c r="D73" s="30"/>
      <c r="E73" s="30"/>
      <c r="F73" s="32"/>
      <c r="G73" s="32"/>
      <c r="H73" s="61"/>
      <c r="I73" s="32"/>
      <c r="J73" s="31"/>
    </row>
    <row r="74" spans="1:10" ht="12.75">
      <c r="A74" s="32"/>
      <c r="B74" s="29"/>
      <c r="C74" s="82"/>
      <c r="D74" s="82"/>
      <c r="E74" s="82"/>
      <c r="F74" s="82"/>
      <c r="G74" s="82"/>
      <c r="H74" s="61"/>
      <c r="I74" s="32"/>
      <c r="J74" s="31"/>
    </row>
    <row r="75" spans="1:10" ht="12.75">
      <c r="A75" s="32"/>
      <c r="B75" s="29"/>
      <c r="C75" s="32"/>
      <c r="D75" s="30"/>
      <c r="E75" s="30"/>
      <c r="F75" s="32"/>
      <c r="G75" s="32"/>
      <c r="H75" s="61"/>
      <c r="I75" s="32"/>
      <c r="J75" s="31"/>
    </row>
    <row r="76" spans="1:10" ht="12.75">
      <c r="A76" s="32"/>
      <c r="B76" s="29"/>
      <c r="C76" s="32"/>
      <c r="D76" s="30"/>
      <c r="E76" s="30"/>
      <c r="F76" s="32"/>
      <c r="G76" s="32"/>
      <c r="H76" s="61"/>
      <c r="I76" s="32"/>
      <c r="J76" s="31"/>
    </row>
    <row r="77" spans="1:10" ht="12.75">
      <c r="A77" s="32"/>
      <c r="B77" s="29"/>
      <c r="C77" s="32"/>
      <c r="D77" s="30"/>
      <c r="E77" s="30"/>
      <c r="F77" s="32"/>
      <c r="G77" s="32"/>
      <c r="H77" s="61"/>
      <c r="I77" s="32"/>
      <c r="J77" s="31"/>
    </row>
    <row r="78" spans="1:10" ht="12.75">
      <c r="A78" s="32"/>
      <c r="B78" s="32"/>
      <c r="C78" s="32"/>
      <c r="D78" s="30"/>
      <c r="E78" s="30"/>
      <c r="F78" s="31"/>
      <c r="G78" s="33"/>
      <c r="H78" s="31"/>
      <c r="I78" s="32"/>
      <c r="J78" s="31"/>
    </row>
    <row r="79" spans="1:10" ht="12.75">
      <c r="A79" s="32"/>
      <c r="B79" s="32"/>
      <c r="C79" s="32"/>
      <c r="D79" s="30"/>
      <c r="E79" s="30"/>
      <c r="F79" s="31"/>
      <c r="G79" s="33"/>
      <c r="H79" s="31"/>
      <c r="I79" s="32"/>
      <c r="J79" s="31"/>
    </row>
    <row r="80" spans="1:10" ht="12.75">
      <c r="A80" s="32"/>
      <c r="B80" s="32"/>
      <c r="C80" s="32"/>
      <c r="D80" s="30"/>
      <c r="E80" s="30"/>
      <c r="F80" s="31"/>
      <c r="G80" s="33"/>
      <c r="H80" s="31"/>
      <c r="I80" s="32"/>
      <c r="J80" s="31"/>
    </row>
    <row r="81" spans="1:10" ht="12.75">
      <c r="A81" s="32"/>
      <c r="B81" s="32"/>
      <c r="C81" s="32"/>
      <c r="D81" s="30"/>
      <c r="E81" s="30"/>
      <c r="F81" s="31"/>
      <c r="G81" s="33"/>
      <c r="H81" s="31"/>
      <c r="I81" s="32"/>
      <c r="J81" s="31"/>
    </row>
    <row r="82" spans="1:10" ht="12.75">
      <c r="A82" s="32"/>
      <c r="B82" s="32"/>
      <c r="C82" s="32"/>
      <c r="D82" s="30"/>
      <c r="E82" s="30"/>
      <c r="F82" s="31"/>
      <c r="G82" s="33"/>
      <c r="H82" s="31"/>
      <c r="I82" s="32"/>
      <c r="J82" s="31"/>
    </row>
  </sheetData>
  <mergeCells count="8">
    <mergeCell ref="A1:E1"/>
    <mergeCell ref="C44:G44"/>
    <mergeCell ref="C49:G49"/>
    <mergeCell ref="C74:G74"/>
    <mergeCell ref="C54:G54"/>
    <mergeCell ref="C59:G59"/>
    <mergeCell ref="C64:G64"/>
    <mergeCell ref="C69:G69"/>
  </mergeCells>
  <conditionalFormatting sqref="O1:O65536 I1:I65536 K1:K65536 G1:G65536 M1:M65536">
    <cfRule type="cellIs" priority="1" dxfId="0" operator="equal" stopIfTrue="1">
      <formula>100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Harmath</dc:creator>
  <cp:keywords/>
  <dc:description/>
  <cp:lastModifiedBy>Pinkert László</cp:lastModifiedBy>
  <cp:lastPrinted>2005-05-23T17:11:09Z</cp:lastPrinted>
  <dcterms:created xsi:type="dcterms:W3CDTF">2004-07-28T15:11:37Z</dcterms:created>
  <dcterms:modified xsi:type="dcterms:W3CDTF">2005-06-01T20:40:34Z</dcterms:modified>
  <cp:category/>
  <cp:version/>
  <cp:contentType/>
  <cp:contentStatus/>
</cp:coreProperties>
</file>