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'List1'!$A:$IV</definedName>
    <definedName name="_xlnm.Print_Area" localSheetId="1">'List2'!$A:$IV</definedName>
  </definedNames>
  <calcPr fullCalcOnLoad="1"/>
</workbook>
</file>

<file path=xl/sharedStrings.xml><?xml version="1.0" encoding="utf-8"?>
<sst xmlns="http://schemas.openxmlformats.org/spreadsheetml/2006/main" count="297" uniqueCount="175">
  <si>
    <t>%</t>
  </si>
  <si>
    <t>BROCKS   Peter</t>
  </si>
  <si>
    <t>USA</t>
  </si>
  <si>
    <t xml:space="preserve"> </t>
  </si>
  <si>
    <t>84018</t>
  </si>
  <si>
    <t>078</t>
  </si>
  <si>
    <t>ROM</t>
  </si>
  <si>
    <t>POPESCU   Marian</t>
  </si>
  <si>
    <t>116</t>
  </si>
  <si>
    <t>080</t>
  </si>
  <si>
    <t>PAIRELI   Viktor</t>
  </si>
  <si>
    <t>081</t>
  </si>
  <si>
    <t>DRAGHICI   Florian</t>
  </si>
  <si>
    <t>152</t>
  </si>
  <si>
    <t>DRAGHICI   Adrian   j.</t>
  </si>
  <si>
    <t>153</t>
  </si>
  <si>
    <t>BERE   Paul</t>
  </si>
  <si>
    <t>815</t>
  </si>
  <si>
    <t>499</t>
  </si>
  <si>
    <t>ARGHIR   George</t>
  </si>
  <si>
    <t>032</t>
  </si>
  <si>
    <t>ŤATAR   Dragos   j.</t>
  </si>
  <si>
    <t>507</t>
  </si>
  <si>
    <t>0029</t>
  </si>
  <si>
    <t>AUS</t>
  </si>
  <si>
    <t>MANG   Edit</t>
  </si>
  <si>
    <t>MANG   Fritz</t>
  </si>
  <si>
    <t>0041</t>
  </si>
  <si>
    <t>KRAFT   Helmut</t>
  </si>
  <si>
    <t>0163</t>
  </si>
  <si>
    <t>CHAUSSEBOURG   Pier</t>
  </si>
  <si>
    <t>300</t>
  </si>
  <si>
    <t>FRA</t>
  </si>
  <si>
    <t>ROUX   Alan</t>
  </si>
  <si>
    <t>108</t>
  </si>
  <si>
    <t>DRAPEU   Jean-Luc</t>
  </si>
  <si>
    <t>381</t>
  </si>
  <si>
    <t>CHABOT</t>
  </si>
  <si>
    <t>193</t>
  </si>
  <si>
    <t>KUBIT   Stanislav</t>
  </si>
  <si>
    <t>338</t>
  </si>
  <si>
    <t>POL</t>
  </si>
  <si>
    <t>DZIUBA  Wieslav</t>
  </si>
  <si>
    <t>642</t>
  </si>
  <si>
    <t>KRATĚNA   František</t>
  </si>
  <si>
    <t>308-6</t>
  </si>
  <si>
    <t>CZE</t>
  </si>
  <si>
    <t>ZÍMA   Vojtech</t>
  </si>
  <si>
    <t>343-01</t>
  </si>
  <si>
    <t>MRAVEC   Milan</t>
  </si>
  <si>
    <t>52-01</t>
  </si>
  <si>
    <t>SVK</t>
  </si>
  <si>
    <t>UHRÍN   Juraj</t>
  </si>
  <si>
    <t>18-11</t>
  </si>
  <si>
    <t>VALAŠTIAK   Milan</t>
  </si>
  <si>
    <t>18-02</t>
  </si>
  <si>
    <t>ŠMERINGAI   Ján</t>
  </si>
  <si>
    <t>18-03</t>
  </si>
  <si>
    <t>DRMLA   Jakub   j.</t>
  </si>
  <si>
    <t>0250</t>
  </si>
  <si>
    <t>DRMLOVÁ   Dominika  j.</t>
  </si>
  <si>
    <t>0248</t>
  </si>
  <si>
    <t>BOHUŠ   Branislav</t>
  </si>
  <si>
    <t>MATISEK   Jakub   j.</t>
  </si>
  <si>
    <t>481-12</t>
  </si>
  <si>
    <t>BALDEA   Daniel   j.</t>
  </si>
  <si>
    <t>MOISESCU   Andrei   j.</t>
  </si>
  <si>
    <t>FAUR   Cristian   j.</t>
  </si>
  <si>
    <t>I. ROUND</t>
  </si>
  <si>
    <t>II. ROUND</t>
  </si>
  <si>
    <t>III. ROUND</t>
  </si>
  <si>
    <t>IV. ROUND</t>
  </si>
  <si>
    <t>V. ROUND</t>
  </si>
  <si>
    <t>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</si>
  <si>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</si>
  <si>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</si>
  <si>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</si>
  <si>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</si>
  <si>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</si>
  <si>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</si>
  <si>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</si>
  <si>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</si>
  <si>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</si>
  <si>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</si>
  <si>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</si>
  <si>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</si>
  <si>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</si>
  <si>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</si>
  <si>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</si>
  <si>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</si>
  <si>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</si>
  <si>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</si>
  <si>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</si>
  <si>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</si>
  <si>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</si>
  <si>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</si>
  <si>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</si>
  <si>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</si>
  <si>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</si>
  <si>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</si>
  <si>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</si>
  <si>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</si>
  <si>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</si>
  <si>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</si>
  <si>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</si>
  <si>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III. ROUND  </t>
  </si>
  <si>
    <t>02-48</t>
  </si>
  <si>
    <t>02-50</t>
  </si>
  <si>
    <t>481</t>
  </si>
  <si>
    <t>VIKTOR   Gerhardt</t>
  </si>
  <si>
    <t>Počasie  :   oblačno,  10 -12 st.C ,vietor  severovýchod až východ  4 až 8 m/s</t>
  </si>
  <si>
    <t xml:space="preserve"> ZIMA   Vojtech</t>
  </si>
  <si>
    <t xml:space="preserve"> DRAGHICI   Adrian   j.</t>
  </si>
  <si>
    <t xml:space="preserve"> MANK   Edit</t>
  </si>
  <si>
    <t xml:space="preserve"> PAILERI   Viktor</t>
  </si>
  <si>
    <t xml:space="preserve"> VALAŠTIAK   Milan</t>
  </si>
  <si>
    <t xml:space="preserve"> DRAPEU   Jean-Luc</t>
  </si>
  <si>
    <t xml:space="preserve"> FAUR  Cristian</t>
  </si>
  <si>
    <t xml:space="preserve"> DRAGHICI   Florian</t>
  </si>
  <si>
    <t xml:space="preserve"> DZIUBA   Wieslav</t>
  </si>
  <si>
    <t xml:space="preserve"> MANK   Fritz</t>
  </si>
  <si>
    <t xml:space="preserve"> ŤATAR   Dragos   j.</t>
  </si>
  <si>
    <t xml:space="preserve"> ŠMERINGAI   Ján</t>
  </si>
  <si>
    <t xml:space="preserve"> CHABOT   Jean-Marie</t>
  </si>
  <si>
    <t xml:space="preserve"> MOISESCU   Andrei   j.</t>
  </si>
  <si>
    <t xml:space="preserve"> ARGHIR   George</t>
  </si>
  <si>
    <t xml:space="preserve"> DRMLOVÁ  Dominika  j.</t>
  </si>
  <si>
    <t xml:space="preserve"> POPESCU   Marian</t>
  </si>
  <si>
    <t xml:space="preserve"> BERE   Paul</t>
  </si>
  <si>
    <t xml:space="preserve"> UHRÍN  Juraj</t>
  </si>
  <si>
    <t xml:space="preserve"> MRAVEC   Milan</t>
  </si>
  <si>
    <t xml:space="preserve"> KUBIT   Stanislav</t>
  </si>
  <si>
    <t xml:space="preserve"> DRMLA   Jakub   j.</t>
  </si>
  <si>
    <t xml:space="preserve"> BROCKS   Peter</t>
  </si>
  <si>
    <t xml:space="preserve"> ROUX   Alan</t>
  </si>
  <si>
    <t xml:space="preserve"> CHAUSSEBOURG   Pier</t>
  </si>
  <si>
    <t xml:space="preserve"> BALDEA   Daniel   j.</t>
  </si>
  <si>
    <t xml:space="preserve"> MATISEK   Jakub   j.</t>
  </si>
  <si>
    <t xml:space="preserve"> KRATĚNA   František</t>
  </si>
  <si>
    <t xml:space="preserve"> BOHUŠ   Branislav</t>
  </si>
  <si>
    <t xml:space="preserve"> KRAFT   Helmut</t>
  </si>
  <si>
    <t xml:space="preserve"> VIKTOR   Gerhard</t>
  </si>
  <si>
    <t>CS  UNIVERZITA  -  ROM</t>
  </si>
  <si>
    <t xml:space="preserve">PAIRELI   Viktor </t>
  </si>
  <si>
    <t xml:space="preserve"> FAUR   Cristian   j.</t>
  </si>
  <si>
    <t xml:space="preserve"> DRAPEU   Lean-Luk</t>
  </si>
  <si>
    <t xml:space="preserve"> CHAUSSEBOURG  Pier</t>
  </si>
  <si>
    <t xml:space="preserve"> UHRÍN   Juraj</t>
  </si>
  <si>
    <t xml:space="preserve"> DRMLOVÁ   Dominika  j.</t>
  </si>
  <si>
    <t xml:space="preserve"> CHABOT   </t>
  </si>
  <si>
    <t>POLITECHNICA CLUJ-NAPOCA  II.</t>
  </si>
  <si>
    <t>POLITECHNICA CLUJ-NAPOCA  I.</t>
  </si>
  <si>
    <t>ARPECHIM  I. -  ROM</t>
  </si>
  <si>
    <t>KOLIBRI  I. - AUSTIA</t>
  </si>
  <si>
    <t>LMK-PDA  Lipt. Mikuláš - SVK</t>
  </si>
  <si>
    <t>CAPITAINS  TEAM  - POL</t>
  </si>
  <si>
    <t>POITOU - CHARENTE  - FRA</t>
  </si>
  <si>
    <t>HRON - SVK</t>
  </si>
  <si>
    <t>OK  MODEL B - CZE</t>
  </si>
  <si>
    <t>TURIEC - SVK</t>
  </si>
  <si>
    <t>THOUAREG - FRA</t>
  </si>
  <si>
    <t>APERCHIM II. - ROM</t>
  </si>
  <si>
    <t>NAME</t>
  </si>
  <si>
    <t>Nr.</t>
  </si>
  <si>
    <t>team</t>
  </si>
  <si>
    <t>comp.</t>
  </si>
  <si>
    <t xml:space="preserve">NAME </t>
  </si>
  <si>
    <t>competitor</t>
  </si>
  <si>
    <t>NAME - team</t>
  </si>
  <si>
    <t>country</t>
  </si>
  <si>
    <t>licence</t>
  </si>
  <si>
    <t>INDIVIDUAL CLASSIFICATION RESULTS  MAYOR CUP</t>
  </si>
  <si>
    <t>No.</t>
  </si>
  <si>
    <t>Place</t>
  </si>
  <si>
    <t>OFFICIAL RESULTS TEAMS MAYOR CUP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</si>
</sst>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8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b/>
      <sz val="12"/>
      <color indexed="10"/>
      <name val="Arial CE"/>
      <family val="2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2" fontId="4" fillId="0" borderId="0" xfId="0" applyNumberFormat="1" applyFont="1" applyAlignment="1">
      <alignment/>
    </xf>
    <xf numFmtId="49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/>
    </xf>
    <xf numFmtId="2" fontId="4" fillId="0" borderId="2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16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zoomScale="75" zoomScaleNormal="75" workbookViewId="0" topLeftCell="A1">
      <selection activeCell="F3" sqref="F3"/>
    </sheetView>
  </sheetViews>
  <sheetFormatPr defaultColWidth="9.00390625" defaultRowHeight="12.75"/>
  <cols>
    <col min="1" max="1" width="6.75390625" style="4" customWidth="1"/>
    <col min="2" max="2" width="6.875" style="1" customWidth="1"/>
    <col min="3" max="3" width="24.625" style="0" customWidth="1"/>
    <col min="5" max="5" width="7.75390625" style="1" customWidth="1"/>
    <col min="6" max="6" width="5.75390625" style="1" customWidth="1"/>
    <col min="7" max="7" width="7.875" style="1" customWidth="1"/>
    <col min="8" max="8" width="5.75390625" style="1" customWidth="1"/>
    <col min="9" max="9" width="7.875" style="1" customWidth="1"/>
    <col min="10" max="10" width="5.75390625" style="1" customWidth="1"/>
    <col min="11" max="11" width="7.875" style="1" customWidth="1"/>
    <col min="12" max="12" width="5.75390625" style="1" customWidth="1"/>
    <col min="13" max="13" width="7.875" style="61" customWidth="1"/>
    <col min="14" max="14" width="5.75390625" style="1" customWidth="1"/>
    <col min="15" max="15" width="7.875" style="1" customWidth="1"/>
    <col min="16" max="16" width="10.75390625" style="4" customWidth="1"/>
  </cols>
  <sheetData>
    <row r="1" spans="1:16" s="12" customFormat="1" ht="15.75">
      <c r="A1" s="10"/>
      <c r="B1" s="11"/>
      <c r="E1" s="11"/>
      <c r="F1" s="11"/>
      <c r="G1" s="11"/>
      <c r="H1" s="11"/>
      <c r="I1" s="11"/>
      <c r="J1" s="11"/>
      <c r="K1" s="11"/>
      <c r="L1" s="11"/>
      <c r="M1" s="55"/>
      <c r="N1" s="11"/>
      <c r="O1" s="11"/>
      <c r="P1" s="10"/>
    </row>
    <row r="2" spans="1:16" s="12" customFormat="1" ht="18">
      <c r="A2" s="10"/>
      <c r="B2" s="11"/>
      <c r="C2" s="75" t="s">
        <v>171</v>
      </c>
      <c r="E2" s="11"/>
      <c r="F2" s="11"/>
      <c r="G2" s="11"/>
      <c r="H2" s="11"/>
      <c r="I2" s="11"/>
      <c r="J2" s="11"/>
      <c r="K2" s="11"/>
      <c r="L2" s="11"/>
      <c r="M2" s="55"/>
      <c r="N2" s="11"/>
      <c r="O2" s="11"/>
      <c r="P2" s="10"/>
    </row>
    <row r="3" spans="1:16" s="12" customFormat="1" ht="15.75">
      <c r="A3" s="10"/>
      <c r="B3" s="11"/>
      <c r="E3" s="11"/>
      <c r="F3" s="11"/>
      <c r="G3" s="11"/>
      <c r="H3" s="11"/>
      <c r="I3" s="11"/>
      <c r="J3" s="11"/>
      <c r="K3" s="11"/>
      <c r="L3" s="11"/>
      <c r="M3" s="55"/>
      <c r="N3" s="11"/>
      <c r="O3" s="11"/>
      <c r="P3" s="10"/>
    </row>
    <row r="4" spans="1:16" s="12" customFormat="1" ht="16.5" thickBot="1">
      <c r="A4" s="10"/>
      <c r="B4" s="11"/>
      <c r="E4" s="11"/>
      <c r="F4" s="11"/>
      <c r="G4" s="11"/>
      <c r="H4" s="11"/>
      <c r="I4" s="11"/>
      <c r="J4" s="11"/>
      <c r="K4" s="11"/>
      <c r="L4" s="11"/>
      <c r="M4" s="55"/>
      <c r="N4" s="11"/>
      <c r="O4" s="11"/>
      <c r="P4" s="10"/>
    </row>
    <row r="5" spans="1:16" ht="15" customHeight="1">
      <c r="A5" s="42"/>
      <c r="B5" s="44"/>
      <c r="C5" s="44" t="s">
        <v>162</v>
      </c>
      <c r="D5" s="44" t="s">
        <v>163</v>
      </c>
      <c r="E5" s="78" t="s">
        <v>169</v>
      </c>
      <c r="F5" s="76" t="s">
        <v>68</v>
      </c>
      <c r="G5" s="77"/>
      <c r="H5" s="76" t="s">
        <v>69</v>
      </c>
      <c r="I5" s="77"/>
      <c r="J5" s="76" t="s">
        <v>105</v>
      </c>
      <c r="K5" s="77"/>
      <c r="L5" s="80" t="s">
        <v>71</v>
      </c>
      <c r="M5" s="81"/>
      <c r="N5" s="76" t="s">
        <v>72</v>
      </c>
      <c r="O5" s="77"/>
      <c r="P5" s="82" t="s">
        <v>73</v>
      </c>
    </row>
    <row r="6" spans="1:16" ht="14.25" customHeight="1" thickBot="1">
      <c r="A6" s="43" t="s">
        <v>173</v>
      </c>
      <c r="B6" s="45" t="s">
        <v>172</v>
      </c>
      <c r="C6" s="45" t="s">
        <v>167</v>
      </c>
      <c r="D6" s="45" t="s">
        <v>170</v>
      </c>
      <c r="E6" s="79"/>
      <c r="F6" s="40">
        <v>240</v>
      </c>
      <c r="G6" s="41" t="s">
        <v>0</v>
      </c>
      <c r="H6" s="40">
        <v>300</v>
      </c>
      <c r="I6" s="41" t="s">
        <v>0</v>
      </c>
      <c r="J6" s="40">
        <v>300</v>
      </c>
      <c r="K6" s="41" t="s">
        <v>0</v>
      </c>
      <c r="L6" s="40">
        <v>300</v>
      </c>
      <c r="M6" s="56" t="s">
        <v>0</v>
      </c>
      <c r="N6" s="40">
        <v>300</v>
      </c>
      <c r="O6" s="41" t="s">
        <v>0</v>
      </c>
      <c r="P6" s="83"/>
    </row>
    <row r="7" spans="1:16" ht="15.75">
      <c r="A7" s="26" t="s">
        <v>74</v>
      </c>
      <c r="B7" s="29">
        <v>59</v>
      </c>
      <c r="C7" s="32" t="s">
        <v>111</v>
      </c>
      <c r="D7" s="35" t="s">
        <v>48</v>
      </c>
      <c r="E7" s="38" t="s">
        <v>46</v>
      </c>
      <c r="F7" s="62">
        <v>240</v>
      </c>
      <c r="G7" s="63">
        <f>SUM(F7/F6*100)</f>
        <v>100</v>
      </c>
      <c r="H7" s="62">
        <v>300</v>
      </c>
      <c r="I7" s="63">
        <f>SUM(H7/H6*100)</f>
        <v>100</v>
      </c>
      <c r="J7" s="62">
        <v>300</v>
      </c>
      <c r="K7" s="63">
        <f>SUM(J7/J6*100)</f>
        <v>100</v>
      </c>
      <c r="L7" s="62">
        <v>300</v>
      </c>
      <c r="M7" s="64">
        <f>SUM(L7/L6*100)</f>
        <v>100</v>
      </c>
      <c r="N7" s="62">
        <v>300</v>
      </c>
      <c r="O7" s="63">
        <f>SUM(N7/N6*100)</f>
        <v>100</v>
      </c>
      <c r="P7" s="65">
        <f>SUM(G7+I7+K7+M7+O7)</f>
        <v>500</v>
      </c>
    </row>
    <row r="8" spans="1:16" ht="15.75">
      <c r="A8" s="27" t="s">
        <v>75</v>
      </c>
      <c r="B8" s="30">
        <v>34</v>
      </c>
      <c r="C8" s="33" t="s">
        <v>112</v>
      </c>
      <c r="D8" s="36" t="s">
        <v>15</v>
      </c>
      <c r="E8" s="39" t="s">
        <v>6</v>
      </c>
      <c r="F8" s="66">
        <v>240</v>
      </c>
      <c r="G8" s="67">
        <f>SUM(F8/F6*100)</f>
        <v>100</v>
      </c>
      <c r="H8" s="50">
        <v>289</v>
      </c>
      <c r="I8" s="51">
        <f>SUM(H8/H6*100)</f>
        <v>96.33333333333334</v>
      </c>
      <c r="J8" s="66">
        <v>300</v>
      </c>
      <c r="K8" s="67">
        <f>SUM(J8/J6*100)</f>
        <v>100</v>
      </c>
      <c r="L8" s="66">
        <v>300</v>
      </c>
      <c r="M8" s="68">
        <f>SUM(L8/L6*100)</f>
        <v>100</v>
      </c>
      <c r="N8" s="66">
        <v>300</v>
      </c>
      <c r="O8" s="67">
        <f>SUM(N8/N6*100)</f>
        <v>100</v>
      </c>
      <c r="P8" s="46">
        <f>SUM(G8+I8+K8+M8+O8)</f>
        <v>496.33333333333337</v>
      </c>
    </row>
    <row r="9" spans="1:16" ht="15.75">
      <c r="A9" s="27" t="s">
        <v>76</v>
      </c>
      <c r="B9" s="30">
        <v>46</v>
      </c>
      <c r="C9" s="33" t="s">
        <v>113</v>
      </c>
      <c r="D9" s="36" t="s">
        <v>27</v>
      </c>
      <c r="E9" s="39" t="s">
        <v>24</v>
      </c>
      <c r="F9" s="66">
        <v>240</v>
      </c>
      <c r="G9" s="67">
        <f>SUM(F9/F6*100)</f>
        <v>100</v>
      </c>
      <c r="H9" s="66">
        <v>300</v>
      </c>
      <c r="I9" s="67">
        <f>SUM(H9/H6*100)</f>
        <v>100</v>
      </c>
      <c r="J9" s="66">
        <v>300</v>
      </c>
      <c r="K9" s="67">
        <f>SUM(J9/J6*100)</f>
        <v>100</v>
      </c>
      <c r="L9" s="66">
        <v>300</v>
      </c>
      <c r="M9" s="68">
        <f>SUM(L9/L6*100)</f>
        <v>100</v>
      </c>
      <c r="N9" s="50">
        <v>253</v>
      </c>
      <c r="O9" s="51">
        <f>SUM(N9/N6*100)</f>
        <v>84.33333333333334</v>
      </c>
      <c r="P9" s="46">
        <f aca="true" t="shared" si="0" ref="P9:P41">SUM(G9+I9+K9+M9+O9)</f>
        <v>484.33333333333337</v>
      </c>
    </row>
    <row r="10" spans="1:16" ht="15.75">
      <c r="A10" s="27" t="s">
        <v>77</v>
      </c>
      <c r="B10" s="30">
        <v>32</v>
      </c>
      <c r="C10" s="33" t="s">
        <v>114</v>
      </c>
      <c r="D10" s="36" t="s">
        <v>11</v>
      </c>
      <c r="E10" s="39" t="s">
        <v>6</v>
      </c>
      <c r="F10" s="66">
        <v>240</v>
      </c>
      <c r="G10" s="67">
        <f>SUM(F10/F6*100)</f>
        <v>100</v>
      </c>
      <c r="H10" s="66">
        <v>300</v>
      </c>
      <c r="I10" s="67">
        <f>SUM(H10/H6*100)</f>
        <v>100</v>
      </c>
      <c r="J10" s="50">
        <v>295</v>
      </c>
      <c r="K10" s="51">
        <f>SUM(J10/J6*100)</f>
        <v>98.33333333333333</v>
      </c>
      <c r="L10" s="50">
        <v>230</v>
      </c>
      <c r="M10" s="57">
        <f>SUM(L10/L6*100)</f>
        <v>76.66666666666667</v>
      </c>
      <c r="N10" s="66">
        <v>300</v>
      </c>
      <c r="O10" s="67">
        <f>SUM(N10/N6*100)</f>
        <v>100</v>
      </c>
      <c r="P10" s="46">
        <f t="shared" si="0"/>
        <v>475</v>
      </c>
    </row>
    <row r="11" spans="1:16" ht="15.75">
      <c r="A11" s="27" t="s">
        <v>78</v>
      </c>
      <c r="B11" s="30">
        <v>62</v>
      </c>
      <c r="C11" s="33" t="s">
        <v>115</v>
      </c>
      <c r="D11" s="36" t="s">
        <v>55</v>
      </c>
      <c r="E11" s="39" t="s">
        <v>51</v>
      </c>
      <c r="F11" s="66">
        <v>240</v>
      </c>
      <c r="G11" s="67">
        <f>SUM(F11/F6*100)</f>
        <v>100</v>
      </c>
      <c r="H11" s="66">
        <v>300</v>
      </c>
      <c r="I11" s="67">
        <f>SUM(H11/H6*100)</f>
        <v>100</v>
      </c>
      <c r="J11" s="66">
        <v>300</v>
      </c>
      <c r="K11" s="67">
        <f>SUM(J11/J6*100)</f>
        <v>100</v>
      </c>
      <c r="L11" s="50">
        <v>249</v>
      </c>
      <c r="M11" s="57">
        <f>SUM(L11/L6*100)</f>
        <v>83</v>
      </c>
      <c r="N11" s="50">
        <v>262</v>
      </c>
      <c r="O11" s="51">
        <f>SUM(N11/N6*100)</f>
        <v>87.33333333333333</v>
      </c>
      <c r="P11" s="46">
        <f t="shared" si="0"/>
        <v>470.3333333333333</v>
      </c>
    </row>
    <row r="12" spans="1:16" ht="15.75">
      <c r="A12" s="27" t="s">
        <v>79</v>
      </c>
      <c r="B12" s="30">
        <v>50</v>
      </c>
      <c r="C12" s="33" t="s">
        <v>116</v>
      </c>
      <c r="D12" s="36" t="s">
        <v>36</v>
      </c>
      <c r="E12" s="39" t="s">
        <v>32</v>
      </c>
      <c r="F12" s="66">
        <v>240</v>
      </c>
      <c r="G12" s="67">
        <f>SUM(F12/F6*100)</f>
        <v>100</v>
      </c>
      <c r="H12" s="66">
        <v>300</v>
      </c>
      <c r="I12" s="67">
        <f>SUM(H12/H6*100)</f>
        <v>100</v>
      </c>
      <c r="J12" s="66">
        <v>300</v>
      </c>
      <c r="K12" s="67">
        <f>SUM(J12/J6*100)</f>
        <v>100</v>
      </c>
      <c r="L12" s="66">
        <v>300</v>
      </c>
      <c r="M12" s="68">
        <f>SUM(L12/L6*100)</f>
        <v>100</v>
      </c>
      <c r="N12" s="50">
        <v>190</v>
      </c>
      <c r="O12" s="51">
        <f>SUM(N12/N6*100)</f>
        <v>63.33333333333333</v>
      </c>
      <c r="P12" s="46">
        <f t="shared" si="0"/>
        <v>463.3333333333333</v>
      </c>
    </row>
    <row r="13" spans="1:16" ht="15.75">
      <c r="A13" s="27" t="s">
        <v>80</v>
      </c>
      <c r="B13" s="30">
        <v>36</v>
      </c>
      <c r="C13" s="33" t="s">
        <v>117</v>
      </c>
      <c r="D13" s="36" t="s">
        <v>18</v>
      </c>
      <c r="E13" s="39" t="s">
        <v>6</v>
      </c>
      <c r="F13" s="66">
        <v>240</v>
      </c>
      <c r="G13" s="67">
        <f>SUM(F13/F6*100)</f>
        <v>100</v>
      </c>
      <c r="H13" s="66">
        <v>300</v>
      </c>
      <c r="I13" s="67">
        <f>SUM(H13/H6*100)</f>
        <v>100</v>
      </c>
      <c r="J13" s="66">
        <v>300</v>
      </c>
      <c r="K13" s="67">
        <f>SUM(J13/J6*100)</f>
        <v>100</v>
      </c>
      <c r="L13" s="66">
        <v>300</v>
      </c>
      <c r="M13" s="68">
        <f>SUM(L13/L6*100)</f>
        <v>100</v>
      </c>
      <c r="N13" s="50">
        <v>162</v>
      </c>
      <c r="O13" s="51">
        <f>SUM(N13/N6*100)</f>
        <v>54</v>
      </c>
      <c r="P13" s="46">
        <f t="shared" si="0"/>
        <v>454</v>
      </c>
    </row>
    <row r="14" spans="1:16" ht="15.75">
      <c r="A14" s="27" t="s">
        <v>81</v>
      </c>
      <c r="B14" s="30">
        <v>33</v>
      </c>
      <c r="C14" s="33" t="s">
        <v>118</v>
      </c>
      <c r="D14" s="36" t="s">
        <v>13</v>
      </c>
      <c r="E14" s="39" t="s">
        <v>6</v>
      </c>
      <c r="F14" s="66">
        <v>240</v>
      </c>
      <c r="G14" s="67">
        <f>SUM(F14/F6*100)</f>
        <v>100</v>
      </c>
      <c r="H14" s="66">
        <v>300</v>
      </c>
      <c r="I14" s="67">
        <f>SUM(H14/H6*100)</f>
        <v>100</v>
      </c>
      <c r="J14" s="50">
        <v>161</v>
      </c>
      <c r="K14" s="51">
        <f>SUM(J14/J6*100)</f>
        <v>53.666666666666664</v>
      </c>
      <c r="L14" s="50">
        <v>261</v>
      </c>
      <c r="M14" s="57">
        <f>SUM(L14/L6*100)</f>
        <v>87</v>
      </c>
      <c r="N14" s="50">
        <v>271</v>
      </c>
      <c r="O14" s="51">
        <f>SUM(N14/N6*100)</f>
        <v>90.33333333333333</v>
      </c>
      <c r="P14" s="46">
        <f t="shared" si="0"/>
        <v>430.99999999999994</v>
      </c>
    </row>
    <row r="15" spans="1:16" ht="15.75">
      <c r="A15" s="27" t="s">
        <v>82</v>
      </c>
      <c r="B15" s="30">
        <v>53</v>
      </c>
      <c r="C15" s="33" t="s">
        <v>119</v>
      </c>
      <c r="D15" s="36" t="s">
        <v>43</v>
      </c>
      <c r="E15" s="39" t="s">
        <v>6</v>
      </c>
      <c r="F15" s="66">
        <v>240</v>
      </c>
      <c r="G15" s="67">
        <f>SUM(F15/F6*100)</f>
        <v>100</v>
      </c>
      <c r="H15" s="66">
        <v>300</v>
      </c>
      <c r="I15" s="67">
        <f>SUM(H15/H6*100)</f>
        <v>100</v>
      </c>
      <c r="J15" s="66">
        <v>300</v>
      </c>
      <c r="K15" s="67">
        <f>SUM(J15/J6*100)</f>
        <v>100</v>
      </c>
      <c r="L15" s="50">
        <v>184</v>
      </c>
      <c r="M15" s="57">
        <f>SUM(L15/L6*100)</f>
        <v>61.33333333333333</v>
      </c>
      <c r="N15" s="50">
        <v>173</v>
      </c>
      <c r="O15" s="51">
        <f>SUM(N15/N6*100)</f>
        <v>57.666666666666664</v>
      </c>
      <c r="P15" s="46">
        <f t="shared" si="0"/>
        <v>419</v>
      </c>
    </row>
    <row r="16" spans="1:16" ht="15.75">
      <c r="A16" s="27" t="s">
        <v>83</v>
      </c>
      <c r="B16" s="30">
        <v>45</v>
      </c>
      <c r="C16" s="33" t="s">
        <v>120</v>
      </c>
      <c r="D16" s="36" t="s">
        <v>23</v>
      </c>
      <c r="E16" s="39" t="s">
        <v>24</v>
      </c>
      <c r="F16" s="66">
        <v>240</v>
      </c>
      <c r="G16" s="67">
        <f>SUM(F16/F6*100)</f>
        <v>100</v>
      </c>
      <c r="H16" s="66">
        <v>300</v>
      </c>
      <c r="I16" s="67">
        <f>SUM(H16/H6*100)</f>
        <v>100</v>
      </c>
      <c r="J16" s="66">
        <v>300</v>
      </c>
      <c r="K16" s="67">
        <f>SUM(J16/J6*100)</f>
        <v>100</v>
      </c>
      <c r="L16" s="50">
        <v>217</v>
      </c>
      <c r="M16" s="57">
        <f>SUM(L16/L6*100)</f>
        <v>72.33333333333334</v>
      </c>
      <c r="N16" s="50">
        <v>134</v>
      </c>
      <c r="O16" s="51">
        <f>SUM(N16/N6*100)</f>
        <v>44.666666666666664</v>
      </c>
      <c r="P16" s="46">
        <f t="shared" si="0"/>
        <v>417.00000000000006</v>
      </c>
    </row>
    <row r="17" spans="1:16" ht="15.75">
      <c r="A17" s="27" t="s">
        <v>84</v>
      </c>
      <c r="B17" s="30">
        <v>38</v>
      </c>
      <c r="C17" s="33" t="s">
        <v>121</v>
      </c>
      <c r="D17" s="36" t="s">
        <v>22</v>
      </c>
      <c r="E17" s="39" t="s">
        <v>6</v>
      </c>
      <c r="F17" s="66">
        <v>240</v>
      </c>
      <c r="G17" s="67">
        <f>SUM(F17/F6*100)</f>
        <v>100</v>
      </c>
      <c r="H17" s="66">
        <v>300</v>
      </c>
      <c r="I17" s="67">
        <f>SUM(H17/H6*100)</f>
        <v>100</v>
      </c>
      <c r="J17" s="50">
        <v>274</v>
      </c>
      <c r="K17" s="51">
        <f>SUM(J17/J6*100)</f>
        <v>91.33333333333333</v>
      </c>
      <c r="L17" s="66">
        <v>300</v>
      </c>
      <c r="M17" s="68">
        <f>SUM(L17/L6*100)</f>
        <v>100</v>
      </c>
      <c r="N17" s="50">
        <v>43</v>
      </c>
      <c r="O17" s="51">
        <f>SUM(N17/N6*100)</f>
        <v>14.333333333333334</v>
      </c>
      <c r="P17" s="46">
        <f t="shared" si="0"/>
        <v>405.66666666666663</v>
      </c>
    </row>
    <row r="18" spans="1:16" ht="15.75">
      <c r="A18" s="27" t="s">
        <v>85</v>
      </c>
      <c r="B18" s="30">
        <v>63</v>
      </c>
      <c r="C18" s="33" t="s">
        <v>122</v>
      </c>
      <c r="D18" s="36" t="s">
        <v>57</v>
      </c>
      <c r="E18" s="39" t="s">
        <v>51</v>
      </c>
      <c r="F18" s="66">
        <v>240</v>
      </c>
      <c r="G18" s="67">
        <f>SUM(F18/F6*100)</f>
        <v>100</v>
      </c>
      <c r="H18" s="50">
        <v>129</v>
      </c>
      <c r="I18" s="51">
        <f>SUM(H18/H6*100)</f>
        <v>43</v>
      </c>
      <c r="J18" s="66">
        <v>300</v>
      </c>
      <c r="K18" s="67">
        <f>SUM(J18/J6*100)</f>
        <v>100</v>
      </c>
      <c r="L18" s="50">
        <v>187</v>
      </c>
      <c r="M18" s="57">
        <f>SUM(L18/L6*100)</f>
        <v>62.33333333333333</v>
      </c>
      <c r="N18" s="66">
        <v>300</v>
      </c>
      <c r="O18" s="67">
        <f>SUM(N18/N6*100)</f>
        <v>100</v>
      </c>
      <c r="P18" s="46">
        <f t="shared" si="0"/>
        <v>405.3333333333333</v>
      </c>
    </row>
    <row r="19" spans="1:16" ht="15.75">
      <c r="A19" s="27" t="s">
        <v>86</v>
      </c>
      <c r="B19" s="30">
        <v>51</v>
      </c>
      <c r="C19" s="33" t="s">
        <v>123</v>
      </c>
      <c r="D19" s="36" t="s">
        <v>38</v>
      </c>
      <c r="E19" s="39" t="s">
        <v>32</v>
      </c>
      <c r="F19" s="50">
        <v>239</v>
      </c>
      <c r="G19" s="51">
        <f>SUM(F19/F6*100)</f>
        <v>99.58333333333333</v>
      </c>
      <c r="H19" s="50">
        <v>157</v>
      </c>
      <c r="I19" s="51">
        <f>SUM(H19/H6*100)</f>
        <v>52.33333333333333</v>
      </c>
      <c r="J19" s="50">
        <v>288</v>
      </c>
      <c r="K19" s="51">
        <f>SUM(J19/J6*100)</f>
        <v>96</v>
      </c>
      <c r="L19" s="50">
        <v>215</v>
      </c>
      <c r="M19" s="57">
        <f>SUM(L19/L6*100)</f>
        <v>71.66666666666667</v>
      </c>
      <c r="N19" s="50">
        <v>218</v>
      </c>
      <c r="O19" s="51">
        <f>SUM(N19/N6*100)</f>
        <v>72.66666666666667</v>
      </c>
      <c r="P19" s="46">
        <f t="shared" si="0"/>
        <v>392.25</v>
      </c>
    </row>
    <row r="20" spans="1:16" ht="15.75">
      <c r="A20" s="27" t="s">
        <v>87</v>
      </c>
      <c r="B20" s="30">
        <v>31</v>
      </c>
      <c r="C20" s="33" t="s">
        <v>124</v>
      </c>
      <c r="D20" s="36" t="s">
        <v>9</v>
      </c>
      <c r="E20" s="39" t="s">
        <v>6</v>
      </c>
      <c r="F20" s="50">
        <v>181</v>
      </c>
      <c r="G20" s="51">
        <f>SUM(F20/F6*100)</f>
        <v>75.41666666666667</v>
      </c>
      <c r="H20" s="50">
        <v>155</v>
      </c>
      <c r="I20" s="51">
        <f>SUM(H20/H6*100)</f>
        <v>51.66666666666667</v>
      </c>
      <c r="J20" s="66">
        <v>300</v>
      </c>
      <c r="K20" s="67">
        <f>SUM(J20/J6*100)</f>
        <v>100</v>
      </c>
      <c r="L20" s="66">
        <v>300</v>
      </c>
      <c r="M20" s="68">
        <f>SUM(L20/L6*100)</f>
        <v>100</v>
      </c>
      <c r="N20" s="50">
        <v>178</v>
      </c>
      <c r="O20" s="51">
        <f>SUM(N20/N6*100)</f>
        <v>59.333333333333336</v>
      </c>
      <c r="P20" s="46">
        <f t="shared" si="0"/>
        <v>386.4166666666667</v>
      </c>
    </row>
    <row r="21" spans="1:16" ht="15.75">
      <c r="A21" s="27" t="s">
        <v>88</v>
      </c>
      <c r="B21" s="30">
        <v>37</v>
      </c>
      <c r="C21" s="33" t="s">
        <v>125</v>
      </c>
      <c r="D21" s="36" t="s">
        <v>20</v>
      </c>
      <c r="E21" s="39" t="s">
        <v>6</v>
      </c>
      <c r="F21" s="50">
        <v>69</v>
      </c>
      <c r="G21" s="51">
        <f>SUM(F21/F6*100)</f>
        <v>28.749999999999996</v>
      </c>
      <c r="H21" s="66">
        <v>300</v>
      </c>
      <c r="I21" s="67">
        <f>SUM(H21/H6*100)</f>
        <v>100</v>
      </c>
      <c r="J21" s="50">
        <v>176</v>
      </c>
      <c r="K21" s="51">
        <f>SUM(J21/J6*100)</f>
        <v>58.666666666666664</v>
      </c>
      <c r="L21" s="66">
        <v>300</v>
      </c>
      <c r="M21" s="68">
        <f>SUM(L21/L6*100)</f>
        <v>100</v>
      </c>
      <c r="N21" s="50">
        <v>259</v>
      </c>
      <c r="O21" s="51">
        <f>SUM(N21/N6*100)</f>
        <v>86.33333333333333</v>
      </c>
      <c r="P21" s="46">
        <f t="shared" si="0"/>
        <v>373.74999999999994</v>
      </c>
    </row>
    <row r="22" spans="1:16" ht="15.75">
      <c r="A22" s="27" t="s">
        <v>89</v>
      </c>
      <c r="B22" s="30">
        <v>67</v>
      </c>
      <c r="C22" s="33" t="s">
        <v>126</v>
      </c>
      <c r="D22" s="36" t="s">
        <v>106</v>
      </c>
      <c r="E22" s="39" t="s">
        <v>51</v>
      </c>
      <c r="F22" s="66">
        <v>240</v>
      </c>
      <c r="G22" s="67">
        <f>SUM(F22/F6*100)</f>
        <v>100</v>
      </c>
      <c r="H22" s="50">
        <v>95</v>
      </c>
      <c r="I22" s="51">
        <f>SUM(H22/H6*100)</f>
        <v>31.666666666666664</v>
      </c>
      <c r="J22" s="50">
        <v>274</v>
      </c>
      <c r="K22" s="51">
        <f>SUM(J22/J6*100)</f>
        <v>91.33333333333333</v>
      </c>
      <c r="L22" s="66">
        <v>300</v>
      </c>
      <c r="M22" s="68">
        <f>SUM(L22/L6*100)</f>
        <v>100</v>
      </c>
      <c r="N22" s="50">
        <v>149</v>
      </c>
      <c r="O22" s="51">
        <f>SUM(N22/N6*100)</f>
        <v>49.666666666666664</v>
      </c>
      <c r="P22" s="46">
        <f t="shared" si="0"/>
        <v>372.6666666666667</v>
      </c>
    </row>
    <row r="23" spans="1:16" ht="15.75">
      <c r="A23" s="27" t="s">
        <v>90</v>
      </c>
      <c r="B23" s="30">
        <v>30</v>
      </c>
      <c r="C23" s="33" t="s">
        <v>127</v>
      </c>
      <c r="D23" s="36" t="s">
        <v>8</v>
      </c>
      <c r="E23" s="39" t="s">
        <v>6</v>
      </c>
      <c r="F23" s="66">
        <v>240</v>
      </c>
      <c r="G23" s="67">
        <f>SUM(F23/F6*100)</f>
        <v>100</v>
      </c>
      <c r="H23" s="66">
        <v>300</v>
      </c>
      <c r="I23" s="67">
        <f>SUM(H23/H6*100)</f>
        <v>100</v>
      </c>
      <c r="J23" s="50">
        <v>21</v>
      </c>
      <c r="K23" s="51">
        <f>SUM(J23/J6*100)</f>
        <v>7.000000000000001</v>
      </c>
      <c r="L23" s="66">
        <v>300</v>
      </c>
      <c r="M23" s="68">
        <f>SUM(L23/L6*100)</f>
        <v>100</v>
      </c>
      <c r="N23" s="50">
        <v>193</v>
      </c>
      <c r="O23" s="51">
        <f>SUM(N23/N6*100)</f>
        <v>64.33333333333333</v>
      </c>
      <c r="P23" s="46">
        <f t="shared" si="0"/>
        <v>371.3333333333333</v>
      </c>
    </row>
    <row r="24" spans="1:16" ht="15.75">
      <c r="A24" s="27" t="s">
        <v>91</v>
      </c>
      <c r="B24" s="30">
        <v>35</v>
      </c>
      <c r="C24" s="33" t="s">
        <v>128</v>
      </c>
      <c r="D24" s="36" t="s">
        <v>17</v>
      </c>
      <c r="E24" s="39" t="s">
        <v>6</v>
      </c>
      <c r="F24" s="50">
        <v>98</v>
      </c>
      <c r="G24" s="51">
        <f>SUM(F24/F6*100)</f>
        <v>40.833333333333336</v>
      </c>
      <c r="H24" s="50">
        <v>161</v>
      </c>
      <c r="I24" s="51">
        <f>SUM(H24/H6*100)</f>
        <v>53.666666666666664</v>
      </c>
      <c r="J24" s="66">
        <v>300</v>
      </c>
      <c r="K24" s="67">
        <f>SUM(J24/J6*100)</f>
        <v>100</v>
      </c>
      <c r="L24" s="66">
        <v>300</v>
      </c>
      <c r="M24" s="68">
        <f>SUM(L24/L6*100)</f>
        <v>100</v>
      </c>
      <c r="N24" s="50">
        <v>225</v>
      </c>
      <c r="O24" s="51">
        <f>SUM(N24/N6*100)</f>
        <v>75</v>
      </c>
      <c r="P24" s="46">
        <f t="shared" si="0"/>
        <v>369.5</v>
      </c>
    </row>
    <row r="25" spans="1:16" ht="15.75">
      <c r="A25" s="27" t="s">
        <v>92</v>
      </c>
      <c r="B25" s="30">
        <v>61</v>
      </c>
      <c r="C25" s="33" t="s">
        <v>129</v>
      </c>
      <c r="D25" s="36" t="s">
        <v>53</v>
      </c>
      <c r="E25" s="39" t="s">
        <v>51</v>
      </c>
      <c r="F25" s="66">
        <v>240</v>
      </c>
      <c r="G25" s="67">
        <f>SUM(F25/F6*100)</f>
        <v>100</v>
      </c>
      <c r="H25" s="50">
        <v>42</v>
      </c>
      <c r="I25" s="51">
        <f>SUM(H25/H6*100)</f>
        <v>14.000000000000002</v>
      </c>
      <c r="J25" s="50">
        <v>263</v>
      </c>
      <c r="K25" s="51">
        <f>SUM(J25/J6*100)</f>
        <v>87.66666666666667</v>
      </c>
      <c r="L25" s="66">
        <v>300</v>
      </c>
      <c r="M25" s="68">
        <f>SUM(L25/L6*100)</f>
        <v>100</v>
      </c>
      <c r="N25" s="50">
        <v>195</v>
      </c>
      <c r="O25" s="51">
        <f>SUM(N25/N6*100)</f>
        <v>65</v>
      </c>
      <c r="P25" s="46">
        <f t="shared" si="0"/>
        <v>366.6666666666667</v>
      </c>
    </row>
    <row r="26" spans="1:16" ht="15.75">
      <c r="A26" s="27" t="s">
        <v>93</v>
      </c>
      <c r="B26" s="30">
        <v>60</v>
      </c>
      <c r="C26" s="33" t="s">
        <v>130</v>
      </c>
      <c r="D26" s="36" t="s">
        <v>50</v>
      </c>
      <c r="E26" s="39" t="s">
        <v>51</v>
      </c>
      <c r="F26" s="66">
        <v>240</v>
      </c>
      <c r="G26" s="67">
        <f>SUM(F26/F6*100)</f>
        <v>100</v>
      </c>
      <c r="H26" s="50">
        <v>284</v>
      </c>
      <c r="I26" s="51">
        <f>SUM(H26/H6*100)</f>
        <v>94.66666666666667</v>
      </c>
      <c r="J26" s="50">
        <v>61</v>
      </c>
      <c r="K26" s="51">
        <f>SUM(J26/J6*100)</f>
        <v>20.333333333333332</v>
      </c>
      <c r="L26" s="50">
        <v>212</v>
      </c>
      <c r="M26" s="57">
        <f>SUM(L26/L6*100)</f>
        <v>70.66666666666667</v>
      </c>
      <c r="N26" s="50">
        <v>225</v>
      </c>
      <c r="O26" s="51">
        <f>SUM(N26/N6*100)</f>
        <v>75</v>
      </c>
      <c r="P26" s="46">
        <f t="shared" si="0"/>
        <v>360.6666666666667</v>
      </c>
    </row>
    <row r="27" spans="1:16" ht="15.75">
      <c r="A27" s="27" t="s">
        <v>94</v>
      </c>
      <c r="B27" s="30">
        <v>52</v>
      </c>
      <c r="C27" s="33" t="s">
        <v>131</v>
      </c>
      <c r="D27" s="36" t="s">
        <v>40</v>
      </c>
      <c r="E27" s="39" t="s">
        <v>41</v>
      </c>
      <c r="F27" s="50">
        <v>33</v>
      </c>
      <c r="G27" s="51">
        <f>SUM(F27/F6*100)</f>
        <v>13.750000000000002</v>
      </c>
      <c r="H27" s="50">
        <v>294</v>
      </c>
      <c r="I27" s="51">
        <f>SUM(H27/H6*100)</f>
        <v>98</v>
      </c>
      <c r="J27" s="50">
        <v>264</v>
      </c>
      <c r="K27" s="51">
        <f>SUM(J27/J6*100)</f>
        <v>88</v>
      </c>
      <c r="L27" s="50">
        <v>193</v>
      </c>
      <c r="M27" s="57">
        <f>SUM(L27/L6*100)</f>
        <v>64.33333333333333</v>
      </c>
      <c r="N27" s="50">
        <v>252</v>
      </c>
      <c r="O27" s="51">
        <f>SUM(N27/N6*100)</f>
        <v>84</v>
      </c>
      <c r="P27" s="46">
        <f t="shared" si="0"/>
        <v>348.0833333333333</v>
      </c>
    </row>
    <row r="28" spans="1:16" ht="15.75">
      <c r="A28" s="27" t="s">
        <v>95</v>
      </c>
      <c r="B28" s="30">
        <v>66</v>
      </c>
      <c r="C28" s="33" t="s">
        <v>132</v>
      </c>
      <c r="D28" s="36" t="s">
        <v>107</v>
      </c>
      <c r="E28" s="39" t="s">
        <v>51</v>
      </c>
      <c r="F28" s="50">
        <v>24</v>
      </c>
      <c r="G28" s="51">
        <f>SUM(F28/F6*100)</f>
        <v>10</v>
      </c>
      <c r="H28" s="66">
        <v>300</v>
      </c>
      <c r="I28" s="67">
        <f>SUM(H28/H6*100)</f>
        <v>100</v>
      </c>
      <c r="J28" s="50">
        <v>190</v>
      </c>
      <c r="K28" s="51">
        <f>SUM(J28/J6*100)</f>
        <v>63.33333333333333</v>
      </c>
      <c r="L28" s="66">
        <v>300</v>
      </c>
      <c r="M28" s="68">
        <f>SUM(L28/L6*100)</f>
        <v>100</v>
      </c>
      <c r="N28" s="50">
        <v>223</v>
      </c>
      <c r="O28" s="51">
        <f>SUM(N28/N6*100)</f>
        <v>74.33333333333333</v>
      </c>
      <c r="P28" s="46">
        <f t="shared" si="0"/>
        <v>347.66666666666663</v>
      </c>
    </row>
    <row r="29" spans="1:16" ht="15.75">
      <c r="A29" s="27" t="s">
        <v>96</v>
      </c>
      <c r="B29" s="30">
        <v>19</v>
      </c>
      <c r="C29" s="33" t="s">
        <v>133</v>
      </c>
      <c r="D29" s="36" t="s">
        <v>4</v>
      </c>
      <c r="E29" s="39" t="s">
        <v>2</v>
      </c>
      <c r="F29" s="66">
        <v>240</v>
      </c>
      <c r="G29" s="67">
        <f>SUM(F29/F6*100)</f>
        <v>100</v>
      </c>
      <c r="H29" s="50">
        <v>89</v>
      </c>
      <c r="I29" s="51">
        <f>SUM(H29/H6*100)</f>
        <v>29.666666666666668</v>
      </c>
      <c r="J29" s="50">
        <v>165</v>
      </c>
      <c r="K29" s="51">
        <f>SUM(J29/J6*100)</f>
        <v>55.00000000000001</v>
      </c>
      <c r="L29" s="66">
        <v>300</v>
      </c>
      <c r="M29" s="68">
        <f>SUM(L29/L6*100)</f>
        <v>100</v>
      </c>
      <c r="N29" s="50">
        <v>123</v>
      </c>
      <c r="O29" s="51">
        <f>SUM(N29/N6*100)</f>
        <v>41</v>
      </c>
      <c r="P29" s="46">
        <f t="shared" si="0"/>
        <v>325.66666666666663</v>
      </c>
    </row>
    <row r="30" spans="1:16" ht="15.75">
      <c r="A30" s="27" t="s">
        <v>97</v>
      </c>
      <c r="B30" s="30">
        <v>49</v>
      </c>
      <c r="C30" s="33" t="s">
        <v>134</v>
      </c>
      <c r="D30" s="36" t="s">
        <v>34</v>
      </c>
      <c r="E30" s="39" t="s">
        <v>32</v>
      </c>
      <c r="F30" s="66">
        <v>240</v>
      </c>
      <c r="G30" s="67">
        <f>SUM(F30/F6*100)</f>
        <v>100</v>
      </c>
      <c r="H30" s="50">
        <v>180</v>
      </c>
      <c r="I30" s="51">
        <f>SUM(H30/H6*100)</f>
        <v>60</v>
      </c>
      <c r="J30" s="50">
        <v>74</v>
      </c>
      <c r="K30" s="51">
        <f>SUM(J30/J6*100)</f>
        <v>24.666666666666668</v>
      </c>
      <c r="L30" s="66">
        <v>300</v>
      </c>
      <c r="M30" s="68">
        <f>SUM(L30/L6*100)</f>
        <v>100</v>
      </c>
      <c r="N30" s="50">
        <v>93</v>
      </c>
      <c r="O30" s="51">
        <f>SUM(N30/N6*100)</f>
        <v>31</v>
      </c>
      <c r="P30" s="46">
        <f t="shared" si="0"/>
        <v>315.66666666666663</v>
      </c>
    </row>
    <row r="31" spans="1:16" ht="15.75">
      <c r="A31" s="27" t="s">
        <v>98</v>
      </c>
      <c r="B31" s="30">
        <v>48</v>
      </c>
      <c r="C31" s="33" t="s">
        <v>135</v>
      </c>
      <c r="D31" s="36" t="s">
        <v>31</v>
      </c>
      <c r="E31" s="39" t="s">
        <v>32</v>
      </c>
      <c r="F31" s="50">
        <v>55</v>
      </c>
      <c r="G31" s="51">
        <f>SUM(F31/F6*100)</f>
        <v>22.916666666666664</v>
      </c>
      <c r="H31" s="50">
        <v>260</v>
      </c>
      <c r="I31" s="51">
        <f>SUM(H31/H6*100)</f>
        <v>86.66666666666667</v>
      </c>
      <c r="J31" s="50">
        <v>84</v>
      </c>
      <c r="K31" s="51">
        <f>SUM(J31/J6*100)</f>
        <v>28.000000000000004</v>
      </c>
      <c r="L31" s="66">
        <v>300</v>
      </c>
      <c r="M31" s="68">
        <f>SUM(L31/L6*100)</f>
        <v>100</v>
      </c>
      <c r="N31" s="50">
        <v>134</v>
      </c>
      <c r="O31" s="51">
        <f>SUM(N31/N6*100)</f>
        <v>44.666666666666664</v>
      </c>
      <c r="P31" s="46">
        <f t="shared" si="0"/>
        <v>282.25</v>
      </c>
    </row>
    <row r="32" spans="1:16" ht="15.75">
      <c r="A32" s="15"/>
      <c r="B32" s="16"/>
      <c r="C32" s="17"/>
      <c r="D32" s="18"/>
      <c r="E32" s="16"/>
      <c r="F32" s="16"/>
      <c r="G32" s="52"/>
      <c r="H32" s="16"/>
      <c r="I32" s="52"/>
      <c r="J32" s="16"/>
      <c r="K32" s="52"/>
      <c r="L32" s="16"/>
      <c r="M32" s="58"/>
      <c r="N32" s="16"/>
      <c r="O32" s="52"/>
      <c r="P32" s="47"/>
    </row>
    <row r="33" spans="1:16" ht="15.75">
      <c r="A33" s="15"/>
      <c r="B33" s="16"/>
      <c r="C33" s="17"/>
      <c r="D33" s="18"/>
      <c r="E33" s="16"/>
      <c r="F33" s="16"/>
      <c r="G33" s="52"/>
      <c r="H33" s="16"/>
      <c r="I33" s="52"/>
      <c r="J33" s="16"/>
      <c r="K33" s="52"/>
      <c r="L33" s="16"/>
      <c r="M33" s="58"/>
      <c r="N33" s="16"/>
      <c r="O33" s="52"/>
      <c r="P33" s="47"/>
    </row>
    <row r="34" spans="1:16" ht="15.75">
      <c r="A34" s="15"/>
      <c r="B34" s="16"/>
      <c r="C34" s="17"/>
      <c r="D34" s="18"/>
      <c r="E34" s="16"/>
      <c r="F34" s="16"/>
      <c r="G34" s="52"/>
      <c r="H34" s="16"/>
      <c r="I34" s="52"/>
      <c r="J34" s="16"/>
      <c r="K34" s="52"/>
      <c r="L34" s="16"/>
      <c r="M34" s="58"/>
      <c r="N34" s="16"/>
      <c r="O34" s="52"/>
      <c r="P34" s="47"/>
    </row>
    <row r="35" spans="1:16" ht="15.75">
      <c r="A35" s="15"/>
      <c r="B35" s="16"/>
      <c r="C35" s="17"/>
      <c r="D35" s="18"/>
      <c r="E35" s="16"/>
      <c r="F35" s="16"/>
      <c r="G35" s="52"/>
      <c r="H35" s="16"/>
      <c r="I35" s="52"/>
      <c r="J35" s="16"/>
      <c r="K35" s="52"/>
      <c r="L35" s="16"/>
      <c r="M35" s="58"/>
      <c r="N35" s="16"/>
      <c r="O35" s="52"/>
      <c r="P35" s="47"/>
    </row>
    <row r="36" spans="1:16" ht="15.75">
      <c r="A36" s="27" t="s">
        <v>99</v>
      </c>
      <c r="B36" s="30">
        <v>29</v>
      </c>
      <c r="C36" s="33" t="s">
        <v>136</v>
      </c>
      <c r="D36" s="36" t="s">
        <v>5</v>
      </c>
      <c r="E36" s="30" t="s">
        <v>6</v>
      </c>
      <c r="F36" s="50">
        <v>204</v>
      </c>
      <c r="G36" s="51">
        <f>SUM(F36/F6*100)</f>
        <v>85</v>
      </c>
      <c r="H36" s="50">
        <v>205</v>
      </c>
      <c r="I36" s="51">
        <f>SUM(H36/H6*100)</f>
        <v>68.33333333333333</v>
      </c>
      <c r="J36" s="50">
        <v>217</v>
      </c>
      <c r="K36" s="51">
        <f>SUM(J36/J6*100)</f>
        <v>72.33333333333334</v>
      </c>
      <c r="L36" s="50">
        <v>34</v>
      </c>
      <c r="M36" s="57">
        <f>SUM(L36/L6*100)</f>
        <v>11.333333333333332</v>
      </c>
      <c r="N36" s="50">
        <v>109</v>
      </c>
      <c r="O36" s="51">
        <f>SUM(N36/N6*100)</f>
        <v>36.333333333333336</v>
      </c>
      <c r="P36" s="46">
        <f t="shared" si="0"/>
        <v>273.3333333333333</v>
      </c>
    </row>
    <row r="37" spans="1:16" ht="15.75">
      <c r="A37" s="27" t="s">
        <v>100</v>
      </c>
      <c r="B37" s="30">
        <v>71</v>
      </c>
      <c r="C37" s="33" t="s">
        <v>137</v>
      </c>
      <c r="D37" s="36"/>
      <c r="E37" s="30" t="s">
        <v>51</v>
      </c>
      <c r="F37" s="50">
        <v>222</v>
      </c>
      <c r="G37" s="51">
        <f>SUM(F37/F6*100)</f>
        <v>92.5</v>
      </c>
      <c r="H37" s="66">
        <v>300</v>
      </c>
      <c r="I37" s="67">
        <f>SUM(H37/H6*100)</f>
        <v>100</v>
      </c>
      <c r="J37" s="50">
        <v>142</v>
      </c>
      <c r="K37" s="51">
        <f>SUM(J37/J6*100)</f>
        <v>47.333333333333336</v>
      </c>
      <c r="L37" s="50">
        <v>0</v>
      </c>
      <c r="M37" s="57">
        <f>SUM(L37/L6*100)</f>
        <v>0</v>
      </c>
      <c r="N37" s="50">
        <v>0</v>
      </c>
      <c r="O37" s="51">
        <f>SUM(N37/N6*100)</f>
        <v>0</v>
      </c>
      <c r="P37" s="46">
        <f t="shared" si="0"/>
        <v>239.83333333333334</v>
      </c>
    </row>
    <row r="38" spans="1:16" ht="15.75">
      <c r="A38" s="27" t="s">
        <v>101</v>
      </c>
      <c r="B38" s="30">
        <v>58</v>
      </c>
      <c r="C38" s="33" t="s">
        <v>138</v>
      </c>
      <c r="D38" s="36" t="s">
        <v>45</v>
      </c>
      <c r="E38" s="30" t="s">
        <v>46</v>
      </c>
      <c r="F38" s="50">
        <v>42</v>
      </c>
      <c r="G38" s="51">
        <f>SUM(F38/F6*100)</f>
        <v>17.5</v>
      </c>
      <c r="H38" s="50">
        <v>189</v>
      </c>
      <c r="I38" s="51">
        <f>SUM(H38/H6*100)</f>
        <v>63</v>
      </c>
      <c r="J38" s="50">
        <v>140</v>
      </c>
      <c r="K38" s="51">
        <f>SUM(J38/J6*100)</f>
        <v>46.666666666666664</v>
      </c>
      <c r="L38" s="50">
        <v>225</v>
      </c>
      <c r="M38" s="57">
        <f>SUM(L38/L6*100)</f>
        <v>75</v>
      </c>
      <c r="N38" s="50">
        <v>68</v>
      </c>
      <c r="O38" s="51">
        <f>SUM(N38/N6*100)</f>
        <v>22.666666666666664</v>
      </c>
      <c r="P38" s="46">
        <f t="shared" si="0"/>
        <v>224.83333333333331</v>
      </c>
    </row>
    <row r="39" spans="1:16" ht="15.75">
      <c r="A39" s="27" t="s">
        <v>102</v>
      </c>
      <c r="B39" s="30">
        <v>68</v>
      </c>
      <c r="C39" s="33" t="s">
        <v>139</v>
      </c>
      <c r="D39" s="36"/>
      <c r="E39" s="30" t="s">
        <v>51</v>
      </c>
      <c r="F39" s="66">
        <v>240</v>
      </c>
      <c r="G39" s="67">
        <f>SUM(F39/F6*100)</f>
        <v>100</v>
      </c>
      <c r="H39" s="66">
        <v>300</v>
      </c>
      <c r="I39" s="67">
        <f>SUM(H39/H6*100)</f>
        <v>100</v>
      </c>
      <c r="J39" s="50">
        <v>0</v>
      </c>
      <c r="K39" s="51">
        <f>SUM(J39/J6*100)</f>
        <v>0</v>
      </c>
      <c r="L39" s="50">
        <v>0</v>
      </c>
      <c r="M39" s="57">
        <f>SUM(L39/L6*100)</f>
        <v>0</v>
      </c>
      <c r="N39" s="50">
        <v>0</v>
      </c>
      <c r="O39" s="51">
        <f>SUM(N39/N6*100)</f>
        <v>0</v>
      </c>
      <c r="P39" s="46">
        <f t="shared" si="0"/>
        <v>200</v>
      </c>
    </row>
    <row r="40" spans="1:16" ht="15.75">
      <c r="A40" s="27" t="s">
        <v>103</v>
      </c>
      <c r="B40" s="30">
        <v>47</v>
      </c>
      <c r="C40" s="33" t="s">
        <v>140</v>
      </c>
      <c r="D40" s="36" t="s">
        <v>29</v>
      </c>
      <c r="E40" s="30" t="s">
        <v>24</v>
      </c>
      <c r="F40" s="66">
        <v>240</v>
      </c>
      <c r="G40" s="67">
        <f>SUM(F40/F6*100)</f>
        <v>100</v>
      </c>
      <c r="H40" s="50">
        <v>123</v>
      </c>
      <c r="I40" s="51">
        <f>SUM(H40/H6*100)</f>
        <v>41</v>
      </c>
      <c r="J40" s="50">
        <v>82</v>
      </c>
      <c r="K40" s="51">
        <f>SUM(J40/J6*100)</f>
        <v>27.333333333333332</v>
      </c>
      <c r="L40" s="50">
        <v>38</v>
      </c>
      <c r="M40" s="57">
        <f>SUM(L40/L6*100)</f>
        <v>12.666666666666668</v>
      </c>
      <c r="N40" s="50">
        <v>0</v>
      </c>
      <c r="O40" s="51">
        <f>SUM(N40/N6*100)</f>
        <v>0</v>
      </c>
      <c r="P40" s="46">
        <f t="shared" si="0"/>
        <v>181</v>
      </c>
    </row>
    <row r="41" spans="1:16" ht="16.5" thickBot="1">
      <c r="A41" s="28" t="s">
        <v>104</v>
      </c>
      <c r="B41" s="31">
        <v>14</v>
      </c>
      <c r="C41" s="34" t="s">
        <v>141</v>
      </c>
      <c r="D41" s="37" t="s">
        <v>108</v>
      </c>
      <c r="E41" s="31" t="s">
        <v>46</v>
      </c>
      <c r="F41" s="40">
        <v>36</v>
      </c>
      <c r="G41" s="53">
        <f>SUM(F41/F6*100)</f>
        <v>15</v>
      </c>
      <c r="H41" s="40">
        <v>0</v>
      </c>
      <c r="I41" s="53">
        <f>SUM(H41/H6*100)</f>
        <v>0</v>
      </c>
      <c r="J41" s="40">
        <v>0</v>
      </c>
      <c r="K41" s="53">
        <f>SUM(J41/J6*100)</f>
        <v>0</v>
      </c>
      <c r="L41" s="40">
        <v>0</v>
      </c>
      <c r="M41" s="59">
        <f>SUM(L41/L6*100)</f>
        <v>0</v>
      </c>
      <c r="N41" s="40">
        <v>0</v>
      </c>
      <c r="O41" s="53">
        <f>SUM(N41/N6*100)</f>
        <v>0</v>
      </c>
      <c r="P41" s="48">
        <f t="shared" si="0"/>
        <v>15</v>
      </c>
    </row>
    <row r="42" spans="4:16" ht="12.75">
      <c r="D42" s="2"/>
      <c r="G42" s="54"/>
      <c r="I42" s="54"/>
      <c r="K42" s="54"/>
      <c r="M42" s="60"/>
      <c r="O42" s="54"/>
      <c r="P42" s="49"/>
    </row>
    <row r="43" spans="4:16" ht="12.75">
      <c r="D43" s="2"/>
      <c r="G43" s="54"/>
      <c r="I43" s="54"/>
      <c r="K43" s="54"/>
      <c r="M43" s="60"/>
      <c r="O43" s="54"/>
      <c r="P43" s="49"/>
    </row>
    <row r="44" spans="4:9" ht="12.75">
      <c r="D44" s="2"/>
      <c r="G44" s="54"/>
      <c r="I44" s="54"/>
    </row>
    <row r="45" spans="3:9" ht="12.75">
      <c r="C45" t="s">
        <v>110</v>
      </c>
      <c r="D45" s="2"/>
      <c r="G45" s="54"/>
      <c r="I45" s="54"/>
    </row>
    <row r="46" spans="4:7" ht="12.75">
      <c r="D46" s="2"/>
      <c r="G46" s="54"/>
    </row>
    <row r="47" spans="4:7" ht="12.75">
      <c r="D47" s="2"/>
      <c r="G47" s="54"/>
    </row>
    <row r="48" spans="4:7" ht="12.75">
      <c r="D48" s="2"/>
      <c r="G48" s="54"/>
    </row>
    <row r="49" spans="4:7" ht="12.75">
      <c r="D49" s="2"/>
      <c r="G49" s="54"/>
    </row>
    <row r="50" spans="4:7" ht="12.75">
      <c r="D50" s="2"/>
      <c r="G50" s="54"/>
    </row>
    <row r="51" spans="4:7" ht="12.75">
      <c r="D51" s="2"/>
      <c r="G51" s="54"/>
    </row>
    <row r="52" spans="4:7" ht="12.75">
      <c r="D52" s="2"/>
      <c r="G52" s="54"/>
    </row>
    <row r="53" spans="4:7" ht="12.75">
      <c r="D53" s="2"/>
      <c r="G53" s="54"/>
    </row>
    <row r="54" spans="4:7" ht="12.75">
      <c r="D54" s="2"/>
      <c r="G54" s="54"/>
    </row>
    <row r="55" spans="4:7" ht="12.75">
      <c r="D55" s="2"/>
      <c r="G55" s="54"/>
    </row>
    <row r="56" spans="4:7" ht="12.75">
      <c r="D56" s="2"/>
      <c r="G56" s="54"/>
    </row>
    <row r="57" spans="4:7" ht="12.75">
      <c r="D57" s="2"/>
      <c r="G57" s="54"/>
    </row>
    <row r="58" spans="4:7" ht="12.75">
      <c r="D58" s="2"/>
      <c r="G58" s="54"/>
    </row>
    <row r="59" spans="4:7" ht="12.75">
      <c r="D59" s="2"/>
      <c r="G59" s="54"/>
    </row>
    <row r="60" spans="4:7" ht="12.75">
      <c r="D60" s="2"/>
      <c r="G60" s="54"/>
    </row>
    <row r="61" spans="4:7" ht="12.75">
      <c r="D61" s="2"/>
      <c r="G61" s="54"/>
    </row>
    <row r="62" spans="4:7" ht="12.75">
      <c r="D62" s="2"/>
      <c r="G62" s="54"/>
    </row>
    <row r="63" spans="4:7" ht="12.75">
      <c r="D63" s="2"/>
      <c r="G63" s="54"/>
    </row>
    <row r="64" spans="4:7" ht="12.75">
      <c r="D64" s="2"/>
      <c r="G64" s="54"/>
    </row>
    <row r="65" ht="12.75">
      <c r="G65" s="54"/>
    </row>
    <row r="66" ht="12.75">
      <c r="G66" s="54"/>
    </row>
    <row r="67" ht="12.75">
      <c r="G67" s="54"/>
    </row>
    <row r="68" ht="12.75">
      <c r="G68" s="54"/>
    </row>
    <row r="69" ht="12.75">
      <c r="G69" s="54"/>
    </row>
    <row r="70" ht="12.75">
      <c r="G70" s="54"/>
    </row>
    <row r="71" ht="12.75">
      <c r="G71" s="54"/>
    </row>
    <row r="72" ht="12.75">
      <c r="G72" s="54"/>
    </row>
    <row r="73" ht="12.75">
      <c r="G73" s="54"/>
    </row>
    <row r="74" ht="12.75">
      <c r="G74" s="54"/>
    </row>
    <row r="75" ht="12.75">
      <c r="G75" s="54"/>
    </row>
    <row r="76" ht="12.75">
      <c r="G76" s="54"/>
    </row>
    <row r="77" ht="12.75">
      <c r="G77" s="54"/>
    </row>
    <row r="78" ht="12.75">
      <c r="G78" s="54"/>
    </row>
    <row r="79" ht="12.75">
      <c r="G79" s="54"/>
    </row>
    <row r="80" ht="12.75">
      <c r="G80" s="54"/>
    </row>
    <row r="81" ht="12.75">
      <c r="G81" s="54"/>
    </row>
    <row r="82" ht="12.75">
      <c r="G82" s="54"/>
    </row>
    <row r="83" ht="12.75">
      <c r="G83" s="54"/>
    </row>
    <row r="84" ht="12.75">
      <c r="G84" s="54"/>
    </row>
    <row r="85" ht="12.75">
      <c r="G85" s="54"/>
    </row>
    <row r="86" ht="12.75">
      <c r="G86" s="54"/>
    </row>
    <row r="87" ht="12.75">
      <c r="G87" s="54"/>
    </row>
    <row r="88" ht="12.75">
      <c r="G88" s="54"/>
    </row>
    <row r="89" ht="12.75">
      <c r="G89" s="54"/>
    </row>
    <row r="90" ht="12.75">
      <c r="G90" s="54"/>
    </row>
    <row r="91" ht="12.75">
      <c r="G91" s="54"/>
    </row>
    <row r="92" ht="12.75">
      <c r="G92" s="54"/>
    </row>
    <row r="93" ht="12.75">
      <c r="G93" s="54"/>
    </row>
    <row r="94" ht="12.75">
      <c r="G94" s="54"/>
    </row>
    <row r="95" ht="12.75">
      <c r="G95" s="54"/>
    </row>
    <row r="96" ht="12.75">
      <c r="G96" s="54"/>
    </row>
    <row r="97" ht="12.75">
      <c r="G97" s="54"/>
    </row>
    <row r="98" ht="12.75">
      <c r="G98" s="54"/>
    </row>
    <row r="99" ht="12.75">
      <c r="G99" s="54"/>
    </row>
  </sheetData>
  <mergeCells count="7">
    <mergeCell ref="L5:M5"/>
    <mergeCell ref="P5:P6"/>
    <mergeCell ref="N5:O5"/>
    <mergeCell ref="F5:G5"/>
    <mergeCell ref="H5:I5"/>
    <mergeCell ref="E5:E6"/>
    <mergeCell ref="J5:K5"/>
  </mergeCells>
  <printOptions/>
  <pageMargins left="0.69" right="0.32" top="0.29" bottom="0.6" header="0.19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workbookViewId="0" topLeftCell="A1">
      <selection activeCell="H3" sqref="H3"/>
    </sheetView>
  </sheetViews>
  <sheetFormatPr defaultColWidth="9.00390625" defaultRowHeight="12.75"/>
  <cols>
    <col min="1" max="2" width="5.75390625" style="0" customWidth="1"/>
    <col min="3" max="3" width="5.875" style="1" customWidth="1"/>
    <col min="4" max="4" width="22.75390625" style="0" customWidth="1"/>
    <col min="5" max="5" width="37.625" style="0" customWidth="1"/>
    <col min="6" max="6" width="9.125" style="54" customWidth="1"/>
    <col min="7" max="7" width="9.125" style="19" customWidth="1"/>
  </cols>
  <sheetData>
    <row r="2" ht="15.75">
      <c r="D2" s="74" t="s">
        <v>174</v>
      </c>
    </row>
    <row r="3" ht="16.5" thickBot="1"/>
    <row r="4" spans="1:7" ht="16.5" customHeight="1">
      <c r="A4" s="78" t="s">
        <v>173</v>
      </c>
      <c r="B4" s="44" t="s">
        <v>163</v>
      </c>
      <c r="C4" s="44" t="s">
        <v>163</v>
      </c>
      <c r="D4" s="44" t="s">
        <v>166</v>
      </c>
      <c r="E4" s="44" t="s">
        <v>168</v>
      </c>
      <c r="F4" s="90" t="s">
        <v>0</v>
      </c>
      <c r="G4" s="88" t="s">
        <v>73</v>
      </c>
    </row>
    <row r="5" spans="1:7" ht="15" customHeight="1" thickBot="1">
      <c r="A5" s="79"/>
      <c r="B5" s="45" t="s">
        <v>164</v>
      </c>
      <c r="C5" s="45" t="s">
        <v>165</v>
      </c>
      <c r="D5" s="45" t="s">
        <v>167</v>
      </c>
      <c r="E5" s="45" t="s">
        <v>169</v>
      </c>
      <c r="F5" s="91"/>
      <c r="G5" s="89"/>
    </row>
    <row r="6" spans="1:7" ht="12.75">
      <c r="A6" s="86">
        <v>1</v>
      </c>
      <c r="B6" s="84">
        <v>21</v>
      </c>
      <c r="C6" s="23">
        <v>33</v>
      </c>
      <c r="D6" s="69" t="s">
        <v>118</v>
      </c>
      <c r="E6" s="92" t="s">
        <v>142</v>
      </c>
      <c r="F6" s="71">
        <v>431</v>
      </c>
      <c r="G6" s="94">
        <f>SUM(F6+F7)</f>
        <v>927.3299999999999</v>
      </c>
    </row>
    <row r="7" spans="1:7" ht="13.5" thickBot="1">
      <c r="A7" s="87"/>
      <c r="B7" s="85"/>
      <c r="C7" s="25">
        <v>34</v>
      </c>
      <c r="D7" s="70" t="s">
        <v>112</v>
      </c>
      <c r="E7" s="93"/>
      <c r="F7" s="72">
        <v>496.33</v>
      </c>
      <c r="G7" s="95"/>
    </row>
    <row r="8" spans="1:7" ht="12.75">
      <c r="A8" s="86">
        <v>2</v>
      </c>
      <c r="B8" s="84">
        <v>16</v>
      </c>
      <c r="C8" s="23">
        <v>45</v>
      </c>
      <c r="D8" s="69" t="s">
        <v>120</v>
      </c>
      <c r="E8" s="92" t="s">
        <v>153</v>
      </c>
      <c r="F8" s="71">
        <v>417</v>
      </c>
      <c r="G8" s="88">
        <f>SUM(F8+F9)</f>
        <v>901.3299999999999</v>
      </c>
    </row>
    <row r="9" spans="1:7" ht="13.5" thickBot="1">
      <c r="A9" s="87"/>
      <c r="B9" s="85"/>
      <c r="C9" s="25">
        <v>46</v>
      </c>
      <c r="D9" s="70" t="s">
        <v>113</v>
      </c>
      <c r="E9" s="93"/>
      <c r="F9" s="72">
        <v>484.33</v>
      </c>
      <c r="G9" s="89"/>
    </row>
    <row r="10" spans="1:7" ht="12.75" customHeight="1">
      <c r="A10" s="86">
        <v>3</v>
      </c>
      <c r="B10" s="84">
        <v>8</v>
      </c>
      <c r="C10" s="23">
        <v>62</v>
      </c>
      <c r="D10" s="69" t="s">
        <v>115</v>
      </c>
      <c r="E10" s="92" t="s">
        <v>154</v>
      </c>
      <c r="F10" s="71">
        <v>470.33</v>
      </c>
      <c r="G10" s="88">
        <f>SUM(F10+F11)</f>
        <v>875.66</v>
      </c>
    </row>
    <row r="11" spans="1:7" ht="13.5" customHeight="1" thickBot="1">
      <c r="A11" s="87"/>
      <c r="B11" s="85"/>
      <c r="C11" s="25">
        <v>63</v>
      </c>
      <c r="D11" s="70" t="s">
        <v>122</v>
      </c>
      <c r="E11" s="93"/>
      <c r="F11" s="72">
        <v>405.33</v>
      </c>
      <c r="G11" s="89"/>
    </row>
    <row r="12" spans="1:7" ht="12.75" customHeight="1">
      <c r="A12" s="86">
        <v>4</v>
      </c>
      <c r="B12" s="84">
        <v>19</v>
      </c>
      <c r="C12" s="23">
        <v>32</v>
      </c>
      <c r="D12" s="69" t="s">
        <v>143</v>
      </c>
      <c r="E12" s="92" t="s">
        <v>152</v>
      </c>
      <c r="F12" s="71">
        <v>475</v>
      </c>
      <c r="G12" s="88">
        <f>SUM(F12+F13)</f>
        <v>846.3299999999999</v>
      </c>
    </row>
    <row r="13" spans="1:11" ht="13.5" customHeight="1" thickBot="1">
      <c r="A13" s="87"/>
      <c r="B13" s="85"/>
      <c r="C13" s="25">
        <v>30</v>
      </c>
      <c r="D13" s="70" t="s">
        <v>7</v>
      </c>
      <c r="E13" s="93"/>
      <c r="F13" s="72">
        <v>371.33</v>
      </c>
      <c r="G13" s="89"/>
      <c r="K13" t="s">
        <v>3</v>
      </c>
    </row>
    <row r="14" spans="1:10" ht="12.75" customHeight="1">
      <c r="A14" s="86">
        <v>5</v>
      </c>
      <c r="B14" s="84">
        <v>2</v>
      </c>
      <c r="C14" s="23">
        <v>35</v>
      </c>
      <c r="D14" s="69" t="s">
        <v>128</v>
      </c>
      <c r="E14" s="92" t="s">
        <v>151</v>
      </c>
      <c r="F14" s="71">
        <v>369.5</v>
      </c>
      <c r="G14" s="88">
        <f>SUM(F14+F15)</f>
        <v>823.5</v>
      </c>
      <c r="J14" t="s">
        <v>3</v>
      </c>
    </row>
    <row r="15" spans="1:7" ht="13.5" customHeight="1" thickBot="1">
      <c r="A15" s="87"/>
      <c r="B15" s="85"/>
      <c r="C15" s="25">
        <v>36</v>
      </c>
      <c r="D15" s="70" t="s">
        <v>144</v>
      </c>
      <c r="E15" s="93"/>
      <c r="F15" s="72">
        <v>454</v>
      </c>
      <c r="G15" s="89"/>
    </row>
    <row r="16" spans="1:7" ht="12.75" customHeight="1">
      <c r="A16" s="86">
        <v>6</v>
      </c>
      <c r="B16" s="84">
        <v>3</v>
      </c>
      <c r="C16" s="23">
        <v>37</v>
      </c>
      <c r="D16" s="69" t="s">
        <v>125</v>
      </c>
      <c r="E16" s="92" t="s">
        <v>150</v>
      </c>
      <c r="F16" s="71">
        <v>373.75</v>
      </c>
      <c r="G16" s="88">
        <f>SUM(F16+F17)</f>
        <v>779.4200000000001</v>
      </c>
    </row>
    <row r="17" spans="1:7" ht="13.5" customHeight="1" thickBot="1">
      <c r="A17" s="87"/>
      <c r="B17" s="85"/>
      <c r="C17" s="25">
        <v>38</v>
      </c>
      <c r="D17" s="70" t="s">
        <v>121</v>
      </c>
      <c r="E17" s="93"/>
      <c r="F17" s="72">
        <v>405.67</v>
      </c>
      <c r="G17" s="89"/>
    </row>
    <row r="18" spans="1:7" ht="12.75" customHeight="1">
      <c r="A18" s="86">
        <v>7</v>
      </c>
      <c r="B18" s="84">
        <v>4</v>
      </c>
      <c r="C18" s="23">
        <v>52</v>
      </c>
      <c r="D18" s="69" t="s">
        <v>131</v>
      </c>
      <c r="E18" s="92" t="s">
        <v>155</v>
      </c>
      <c r="F18" s="71">
        <v>348.08</v>
      </c>
      <c r="G18" s="88">
        <f>SUM(F18+F19)</f>
        <v>767.0799999999999</v>
      </c>
    </row>
    <row r="19" spans="1:7" ht="13.5" customHeight="1" thickBot="1">
      <c r="A19" s="87"/>
      <c r="B19" s="85"/>
      <c r="C19" s="25">
        <v>53</v>
      </c>
      <c r="D19" s="70" t="s">
        <v>119</v>
      </c>
      <c r="E19" s="93"/>
      <c r="F19" s="72">
        <v>419</v>
      </c>
      <c r="G19" s="89"/>
    </row>
    <row r="20" spans="1:7" ht="12.75" customHeight="1">
      <c r="A20" s="86">
        <v>8</v>
      </c>
      <c r="B20" s="84">
        <v>11</v>
      </c>
      <c r="C20" s="23">
        <v>50</v>
      </c>
      <c r="D20" s="69" t="s">
        <v>145</v>
      </c>
      <c r="E20" s="92" t="s">
        <v>156</v>
      </c>
      <c r="F20" s="71">
        <v>463.33</v>
      </c>
      <c r="G20" s="88">
        <f>SUM(F20+F21)</f>
        <v>745.5799999999999</v>
      </c>
    </row>
    <row r="21" spans="1:7" ht="13.5" customHeight="1" thickBot="1">
      <c r="A21" s="87"/>
      <c r="B21" s="85"/>
      <c r="C21" s="25">
        <v>48</v>
      </c>
      <c r="D21" s="70" t="s">
        <v>146</v>
      </c>
      <c r="E21" s="93"/>
      <c r="F21" s="72">
        <v>282.25</v>
      </c>
      <c r="G21" s="89"/>
    </row>
    <row r="22" spans="1:7" ht="12.75" customHeight="1">
      <c r="A22" s="86">
        <v>9</v>
      </c>
      <c r="B22" s="84">
        <v>7</v>
      </c>
      <c r="C22" s="23">
        <v>60</v>
      </c>
      <c r="D22" s="69" t="s">
        <v>130</v>
      </c>
      <c r="E22" s="92" t="s">
        <v>157</v>
      </c>
      <c r="F22" s="71">
        <v>360.67</v>
      </c>
      <c r="G22" s="88">
        <f>SUM(F22+F23)</f>
        <v>727.34</v>
      </c>
    </row>
    <row r="23" spans="1:7" ht="13.5" customHeight="1" thickBot="1">
      <c r="A23" s="87"/>
      <c r="B23" s="85"/>
      <c r="C23" s="25">
        <v>61</v>
      </c>
      <c r="D23" s="70" t="s">
        <v>147</v>
      </c>
      <c r="E23" s="93"/>
      <c r="F23" s="72">
        <v>366.67</v>
      </c>
      <c r="G23" s="89"/>
    </row>
    <row r="24" spans="1:7" ht="12.75" customHeight="1">
      <c r="A24" s="86">
        <v>10</v>
      </c>
      <c r="B24" s="84">
        <v>10</v>
      </c>
      <c r="C24" s="23">
        <v>58</v>
      </c>
      <c r="D24" s="69" t="s">
        <v>138</v>
      </c>
      <c r="E24" s="92" t="s">
        <v>158</v>
      </c>
      <c r="F24" s="71">
        <v>224.83</v>
      </c>
      <c r="G24" s="88">
        <f>SUM(F24+F25)</f>
        <v>724.83</v>
      </c>
    </row>
    <row r="25" spans="1:7" ht="13.5" customHeight="1" thickBot="1">
      <c r="A25" s="87"/>
      <c r="B25" s="85"/>
      <c r="C25" s="25">
        <v>59</v>
      </c>
      <c r="D25" s="70" t="s">
        <v>111</v>
      </c>
      <c r="E25" s="93"/>
      <c r="F25" s="72">
        <v>500</v>
      </c>
      <c r="G25" s="89"/>
    </row>
    <row r="26" spans="1:7" ht="12.75" customHeight="1">
      <c r="A26" s="86">
        <v>11</v>
      </c>
      <c r="B26" s="84">
        <v>5</v>
      </c>
      <c r="C26" s="23">
        <v>66</v>
      </c>
      <c r="D26" s="69" t="s">
        <v>132</v>
      </c>
      <c r="E26" s="92" t="s">
        <v>159</v>
      </c>
      <c r="F26" s="71">
        <v>347.67</v>
      </c>
      <c r="G26" s="88">
        <f>SUM(F26+F27)</f>
        <v>722.34</v>
      </c>
    </row>
    <row r="27" spans="1:7" ht="13.5" customHeight="1" thickBot="1">
      <c r="A27" s="87"/>
      <c r="B27" s="85"/>
      <c r="C27" s="25">
        <v>67</v>
      </c>
      <c r="D27" s="70" t="s">
        <v>148</v>
      </c>
      <c r="E27" s="93"/>
      <c r="F27" s="72">
        <v>374.67</v>
      </c>
      <c r="G27" s="89"/>
    </row>
    <row r="28" spans="1:7" ht="12.75" customHeight="1">
      <c r="A28" s="86">
        <v>12</v>
      </c>
      <c r="B28" s="84">
        <v>12</v>
      </c>
      <c r="C28" s="23">
        <v>49</v>
      </c>
      <c r="D28" s="69" t="s">
        <v>134</v>
      </c>
      <c r="E28" s="92" t="s">
        <v>160</v>
      </c>
      <c r="F28" s="71">
        <v>315.67</v>
      </c>
      <c r="G28" s="88">
        <f>SUM(F28+F29)</f>
        <v>707.9200000000001</v>
      </c>
    </row>
    <row r="29" spans="1:7" ht="13.5" customHeight="1" thickBot="1">
      <c r="A29" s="87"/>
      <c r="B29" s="85"/>
      <c r="C29" s="25">
        <v>51</v>
      </c>
      <c r="D29" s="70" t="s">
        <v>149</v>
      </c>
      <c r="E29" s="93"/>
      <c r="F29" s="72">
        <v>392.25</v>
      </c>
      <c r="G29" s="89"/>
    </row>
    <row r="30" spans="1:7" ht="12.75" customHeight="1">
      <c r="A30" s="86">
        <v>13</v>
      </c>
      <c r="B30" s="84">
        <v>20</v>
      </c>
      <c r="C30" s="23">
        <v>29</v>
      </c>
      <c r="D30" s="69" t="s">
        <v>136</v>
      </c>
      <c r="E30" s="92" t="s">
        <v>161</v>
      </c>
      <c r="F30" s="71">
        <v>273.33</v>
      </c>
      <c r="G30" s="88">
        <f>SUM(F30+F31)</f>
        <v>659.75</v>
      </c>
    </row>
    <row r="31" spans="1:7" ht="13.5" customHeight="1" thickBot="1">
      <c r="A31" s="87"/>
      <c r="B31" s="85"/>
      <c r="C31" s="25">
        <v>31</v>
      </c>
      <c r="D31" s="70" t="s">
        <v>124</v>
      </c>
      <c r="E31" s="93"/>
      <c r="F31" s="72">
        <v>386.42</v>
      </c>
      <c r="G31" s="89"/>
    </row>
  </sheetData>
  <mergeCells count="55">
    <mergeCell ref="E26:E27"/>
    <mergeCell ref="E28:E29"/>
    <mergeCell ref="E30:E31"/>
    <mergeCell ref="G10:G11"/>
    <mergeCell ref="G12:G13"/>
    <mergeCell ref="G14:G15"/>
    <mergeCell ref="G16:G17"/>
    <mergeCell ref="G18:G19"/>
    <mergeCell ref="G20:G21"/>
    <mergeCell ref="G22:G23"/>
    <mergeCell ref="E18:E19"/>
    <mergeCell ref="E20:E21"/>
    <mergeCell ref="E22:E23"/>
    <mergeCell ref="E24:E25"/>
    <mergeCell ref="E10:E11"/>
    <mergeCell ref="E12:E13"/>
    <mergeCell ref="E14:E15"/>
    <mergeCell ref="E16:E17"/>
    <mergeCell ref="G30:G31"/>
    <mergeCell ref="A4:A5"/>
    <mergeCell ref="F4:F5"/>
    <mergeCell ref="G4:G5"/>
    <mergeCell ref="E6:E7"/>
    <mergeCell ref="E8:E9"/>
    <mergeCell ref="G24:G25"/>
    <mergeCell ref="G26:G27"/>
    <mergeCell ref="G28:G29"/>
    <mergeCell ref="G6:G7"/>
    <mergeCell ref="G8:G9"/>
    <mergeCell ref="A6:A7"/>
    <mergeCell ref="B6:B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B8:B9"/>
    <mergeCell ref="B10:B11"/>
    <mergeCell ref="B12:B13"/>
    <mergeCell ref="B14:B15"/>
    <mergeCell ref="B16:B17"/>
    <mergeCell ref="B18:B19"/>
    <mergeCell ref="B20:B21"/>
    <mergeCell ref="B30:B31"/>
    <mergeCell ref="B22:B23"/>
    <mergeCell ref="B24:B25"/>
    <mergeCell ref="B26:B27"/>
    <mergeCell ref="B28:B29"/>
  </mergeCells>
  <printOptions/>
  <pageMargins left="0.3" right="0.38" top="1" bottom="0.58" header="0.4921259845" footer="0.29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57"/>
  <sheetViews>
    <sheetView zoomScale="75" zoomScaleNormal="75" workbookViewId="0" topLeftCell="A1">
      <selection activeCell="J36" sqref="J36"/>
    </sheetView>
  </sheetViews>
  <sheetFormatPr defaultColWidth="9.00390625" defaultRowHeight="12.75"/>
  <cols>
    <col min="1" max="1" width="5.125" style="0" customWidth="1"/>
    <col min="2" max="2" width="5.75390625" style="1" customWidth="1"/>
    <col min="3" max="3" width="22.75390625" style="0" customWidth="1"/>
    <col min="5" max="5" width="7.75390625" style="1" customWidth="1"/>
    <col min="6" max="6" width="5.75390625" style="0" customWidth="1"/>
    <col min="7" max="7" width="7.875" style="3" customWidth="1"/>
    <col min="8" max="8" width="5.75390625" style="0" customWidth="1"/>
    <col min="9" max="9" width="7.875" style="3" customWidth="1"/>
    <col min="10" max="10" width="5.75390625" style="0" customWidth="1"/>
    <col min="11" max="11" width="7.875" style="3" customWidth="1"/>
    <col min="12" max="12" width="5.75390625" style="0" customWidth="1"/>
    <col min="13" max="13" width="9.125" style="3" customWidth="1"/>
    <col min="14" max="14" width="5.75390625" style="0" customWidth="1"/>
    <col min="15" max="15" width="9.125" style="3" customWidth="1"/>
    <col min="16" max="16" width="10.75390625" style="19" customWidth="1"/>
  </cols>
  <sheetData>
    <row r="1" ht="16.5" thickBot="1"/>
    <row r="2" spans="1:16" ht="12.75">
      <c r="A2" s="99"/>
      <c r="B2" s="92"/>
      <c r="C2" s="92"/>
      <c r="D2" s="92"/>
      <c r="E2" s="92"/>
      <c r="F2" s="96" t="s">
        <v>68</v>
      </c>
      <c r="G2" s="96"/>
      <c r="H2" s="96" t="s">
        <v>69</v>
      </c>
      <c r="I2" s="96"/>
      <c r="J2" s="96" t="s">
        <v>70</v>
      </c>
      <c r="K2" s="96"/>
      <c r="L2" s="96" t="s">
        <v>71</v>
      </c>
      <c r="M2" s="96"/>
      <c r="N2" s="96" t="s">
        <v>72</v>
      </c>
      <c r="O2" s="96"/>
      <c r="P2" s="97" t="s">
        <v>73</v>
      </c>
    </row>
    <row r="3" spans="1:16" ht="13.5" thickBot="1">
      <c r="A3" s="100"/>
      <c r="B3" s="93"/>
      <c r="C3" s="93"/>
      <c r="D3" s="93"/>
      <c r="E3" s="93"/>
      <c r="F3" s="24">
        <v>240</v>
      </c>
      <c r="G3" s="73" t="s">
        <v>0</v>
      </c>
      <c r="H3" s="24">
        <v>300</v>
      </c>
      <c r="I3" s="73" t="s">
        <v>0</v>
      </c>
      <c r="J3" s="24">
        <v>300</v>
      </c>
      <c r="K3" s="73" t="s">
        <v>0</v>
      </c>
      <c r="L3" s="24">
        <v>300</v>
      </c>
      <c r="M3" s="73" t="s">
        <v>0</v>
      </c>
      <c r="N3" s="24">
        <v>300</v>
      </c>
      <c r="O3" s="73" t="s">
        <v>0</v>
      </c>
      <c r="P3" s="98"/>
    </row>
    <row r="4" spans="1:16" ht="15.75">
      <c r="A4" s="14"/>
      <c r="B4" s="13">
        <v>19</v>
      </c>
      <c r="C4" s="14" t="s">
        <v>1</v>
      </c>
      <c r="D4" s="20" t="s">
        <v>4</v>
      </c>
      <c r="E4" s="13" t="s">
        <v>2</v>
      </c>
      <c r="F4" s="14">
        <v>240</v>
      </c>
      <c r="G4" s="21">
        <f>SUM(F4/F3*100)</f>
        <v>100</v>
      </c>
      <c r="H4" s="14">
        <v>89</v>
      </c>
      <c r="I4" s="21">
        <f>SUM(H4/H3*100)</f>
        <v>29.666666666666668</v>
      </c>
      <c r="J4" s="14">
        <v>165</v>
      </c>
      <c r="K4" s="21">
        <f>SUM(J4/J3*100)</f>
        <v>55.00000000000001</v>
      </c>
      <c r="L4" s="14">
        <v>300</v>
      </c>
      <c r="M4" s="21">
        <f>SUM(L4/L3*100)</f>
        <v>100</v>
      </c>
      <c r="N4" s="14">
        <v>123</v>
      </c>
      <c r="O4" s="21">
        <f>SUM(N4/N3*100)</f>
        <v>41</v>
      </c>
      <c r="P4" s="22">
        <f>SUM(O4,M4,K4,I4,G4)</f>
        <v>325.66666666666663</v>
      </c>
    </row>
    <row r="5" spans="1:16" ht="15.75">
      <c r="A5" s="6"/>
      <c r="B5" s="5">
        <v>29</v>
      </c>
      <c r="C5" s="6" t="s">
        <v>65</v>
      </c>
      <c r="D5" s="7" t="s">
        <v>5</v>
      </c>
      <c r="E5" s="5" t="s">
        <v>6</v>
      </c>
      <c r="F5" s="6">
        <v>204</v>
      </c>
      <c r="G5" s="8">
        <f>SUM(F5/F3*100)</f>
        <v>85</v>
      </c>
      <c r="H5" s="6">
        <v>205</v>
      </c>
      <c r="I5" s="8">
        <f>SUM(H5/H3*100)</f>
        <v>68.33333333333333</v>
      </c>
      <c r="J5" s="6">
        <v>217</v>
      </c>
      <c r="K5" s="8">
        <f>SUM(J5/J3*100)</f>
        <v>72.33333333333334</v>
      </c>
      <c r="L5" s="6">
        <v>34</v>
      </c>
      <c r="M5" s="8">
        <f>SUM(L5/L3*100)</f>
        <v>11.333333333333332</v>
      </c>
      <c r="N5" s="6">
        <v>109</v>
      </c>
      <c r="O5" s="8">
        <f>SUM(N5/N3*100)</f>
        <v>36.333333333333336</v>
      </c>
      <c r="P5" s="9">
        <f>SUM(G5+I5+K5+M5+O5)</f>
        <v>273.3333333333333</v>
      </c>
    </row>
    <row r="6" spans="1:16" ht="15.75">
      <c r="A6" s="6"/>
      <c r="B6" s="5">
        <v>30</v>
      </c>
      <c r="C6" s="6" t="s">
        <v>7</v>
      </c>
      <c r="D6" s="7" t="s">
        <v>8</v>
      </c>
      <c r="E6" s="5" t="s">
        <v>6</v>
      </c>
      <c r="F6" s="6">
        <v>240</v>
      </c>
      <c r="G6" s="8">
        <f>SUM(F6/F3*100)</f>
        <v>100</v>
      </c>
      <c r="H6" s="6">
        <v>300</v>
      </c>
      <c r="I6" s="8">
        <f>SUM(H6/H3*100)</f>
        <v>100</v>
      </c>
      <c r="J6" s="6">
        <v>21</v>
      </c>
      <c r="K6" s="8">
        <f>SUM(J6/J3*100)</f>
        <v>7.000000000000001</v>
      </c>
      <c r="L6" s="6">
        <v>300</v>
      </c>
      <c r="M6" s="8">
        <f>SUM(L6/L3*100)</f>
        <v>100</v>
      </c>
      <c r="N6" s="6">
        <v>193</v>
      </c>
      <c r="O6" s="8">
        <f>SUM(N6/N3*100)</f>
        <v>64.33333333333333</v>
      </c>
      <c r="P6" s="9">
        <f aca="true" t="shared" si="0" ref="P6:P34">SUM(G6+I6+K6+M6+O6)</f>
        <v>371.3333333333333</v>
      </c>
    </row>
    <row r="7" spans="1:16" ht="15.75">
      <c r="A7" s="6"/>
      <c r="B7" s="5">
        <v>31</v>
      </c>
      <c r="C7" s="6" t="s">
        <v>66</v>
      </c>
      <c r="D7" s="7" t="s">
        <v>9</v>
      </c>
      <c r="E7" s="5" t="s">
        <v>6</v>
      </c>
      <c r="F7" s="6">
        <v>181</v>
      </c>
      <c r="G7" s="8">
        <f>SUM(F7/F3*100)</f>
        <v>75.41666666666667</v>
      </c>
      <c r="H7" s="6">
        <v>155</v>
      </c>
      <c r="I7" s="8">
        <f>SUM(H7/H3*100)</f>
        <v>51.66666666666667</v>
      </c>
      <c r="J7" s="6">
        <v>300</v>
      </c>
      <c r="K7" s="8">
        <f>SUM(J7/J3*100)</f>
        <v>100</v>
      </c>
      <c r="L7" s="6">
        <v>300</v>
      </c>
      <c r="M7" s="8">
        <f>SUM(L7/L3*100)</f>
        <v>100</v>
      </c>
      <c r="N7" s="6">
        <v>178</v>
      </c>
      <c r="O7" s="8">
        <f>SUM(N7/N3*100)</f>
        <v>59.333333333333336</v>
      </c>
      <c r="P7" s="9">
        <f t="shared" si="0"/>
        <v>386.4166666666667</v>
      </c>
    </row>
    <row r="8" spans="1:16" ht="15.75">
      <c r="A8" s="6"/>
      <c r="B8" s="5">
        <v>32</v>
      </c>
      <c r="C8" s="6" t="s">
        <v>10</v>
      </c>
      <c r="D8" s="7" t="s">
        <v>11</v>
      </c>
      <c r="E8" s="5" t="s">
        <v>6</v>
      </c>
      <c r="F8" s="6">
        <v>240</v>
      </c>
      <c r="G8" s="8">
        <f>SUM(F8/F3*100)</f>
        <v>100</v>
      </c>
      <c r="H8" s="6">
        <v>300</v>
      </c>
      <c r="I8" s="8">
        <f>SUM(H8/H3*100)</f>
        <v>100</v>
      </c>
      <c r="J8" s="6">
        <v>295</v>
      </c>
      <c r="K8" s="8">
        <f>SUM(J8/J3*100)</f>
        <v>98.33333333333333</v>
      </c>
      <c r="L8" s="6">
        <v>230</v>
      </c>
      <c r="M8" s="8">
        <f>SUM(L8/L3*100)</f>
        <v>76.66666666666667</v>
      </c>
      <c r="N8" s="6">
        <v>300</v>
      </c>
      <c r="O8" s="8">
        <f>SUM(N8/N3*100)</f>
        <v>100</v>
      </c>
      <c r="P8" s="9">
        <f t="shared" si="0"/>
        <v>475</v>
      </c>
    </row>
    <row r="9" spans="1:16" ht="15.75">
      <c r="A9" s="6"/>
      <c r="B9" s="5">
        <v>33</v>
      </c>
      <c r="C9" s="6" t="s">
        <v>12</v>
      </c>
      <c r="D9" s="7" t="s">
        <v>13</v>
      </c>
      <c r="E9" s="5" t="s">
        <v>6</v>
      </c>
      <c r="F9" s="6">
        <v>240</v>
      </c>
      <c r="G9" s="8">
        <f>SUM(F9/F3*100)</f>
        <v>100</v>
      </c>
      <c r="H9" s="6">
        <v>300</v>
      </c>
      <c r="I9" s="8">
        <f>SUM(H9/H3*100)</f>
        <v>100</v>
      </c>
      <c r="J9" s="6">
        <v>161</v>
      </c>
      <c r="K9" s="8">
        <f>SUM(J9/J3*100)</f>
        <v>53.666666666666664</v>
      </c>
      <c r="L9" s="6">
        <v>261</v>
      </c>
      <c r="M9" s="8">
        <f>SUM(L9/L3*100)</f>
        <v>87</v>
      </c>
      <c r="N9" s="6">
        <v>271</v>
      </c>
      <c r="O9" s="8">
        <f>SUM(N9/N3*100)</f>
        <v>90.33333333333333</v>
      </c>
      <c r="P9" s="9">
        <f t="shared" si="0"/>
        <v>430.99999999999994</v>
      </c>
    </row>
    <row r="10" spans="1:16" ht="15.75">
      <c r="A10" s="6"/>
      <c r="B10" s="5">
        <v>34</v>
      </c>
      <c r="C10" s="6" t="s">
        <v>14</v>
      </c>
      <c r="D10" s="7" t="s">
        <v>15</v>
      </c>
      <c r="E10" s="5" t="s">
        <v>6</v>
      </c>
      <c r="F10" s="6">
        <v>240</v>
      </c>
      <c r="G10" s="8">
        <f>SUM(F10/F3*100)</f>
        <v>100</v>
      </c>
      <c r="H10" s="6">
        <v>289</v>
      </c>
      <c r="I10" s="8">
        <f>SUM(H10/H3*100)</f>
        <v>96.33333333333334</v>
      </c>
      <c r="J10" s="6">
        <v>300</v>
      </c>
      <c r="K10" s="8">
        <f>SUM(J10/J3*100)</f>
        <v>100</v>
      </c>
      <c r="L10" s="6">
        <v>300</v>
      </c>
      <c r="M10" s="8">
        <f>SUM(L10/L3*100)</f>
        <v>100</v>
      </c>
      <c r="N10" s="6">
        <v>300</v>
      </c>
      <c r="O10" s="8">
        <f>SUM(N10/N3*100)</f>
        <v>100</v>
      </c>
      <c r="P10" s="9">
        <f t="shared" si="0"/>
        <v>496.33333333333337</v>
      </c>
    </row>
    <row r="11" spans="1:16" ht="15.75">
      <c r="A11" s="6"/>
      <c r="B11" s="5">
        <v>35</v>
      </c>
      <c r="C11" s="6" t="s">
        <v>16</v>
      </c>
      <c r="D11" s="7" t="s">
        <v>17</v>
      </c>
      <c r="E11" s="5" t="s">
        <v>6</v>
      </c>
      <c r="F11" s="6">
        <v>98</v>
      </c>
      <c r="G11" s="8">
        <f>SUM(F11/F3*100)</f>
        <v>40.833333333333336</v>
      </c>
      <c r="H11" s="6">
        <v>161</v>
      </c>
      <c r="I11" s="8">
        <f>SUM(H11/H3*100)</f>
        <v>53.666666666666664</v>
      </c>
      <c r="J11" s="6">
        <v>300</v>
      </c>
      <c r="K11" s="8">
        <f>SUM(J11/J3*100)</f>
        <v>100</v>
      </c>
      <c r="L11" s="6">
        <v>300</v>
      </c>
      <c r="M11" s="8">
        <f>SUM(L11/L3*100)</f>
        <v>100</v>
      </c>
      <c r="N11" s="6">
        <v>225</v>
      </c>
      <c r="O11" s="8">
        <f>SUM(N11/N3*100)</f>
        <v>75</v>
      </c>
      <c r="P11" s="9">
        <f t="shared" si="0"/>
        <v>369.5</v>
      </c>
    </row>
    <row r="12" spans="1:16" ht="15.75">
      <c r="A12" s="6"/>
      <c r="B12" s="5">
        <v>36</v>
      </c>
      <c r="C12" s="6" t="s">
        <v>67</v>
      </c>
      <c r="D12" s="7" t="s">
        <v>18</v>
      </c>
      <c r="E12" s="5" t="s">
        <v>6</v>
      </c>
      <c r="F12" s="6">
        <v>240</v>
      </c>
      <c r="G12" s="8">
        <f>SUM(F12/F3*100)</f>
        <v>100</v>
      </c>
      <c r="H12" s="6">
        <v>300</v>
      </c>
      <c r="I12" s="8">
        <f>SUM(H12/H3*100)</f>
        <v>100</v>
      </c>
      <c r="J12" s="6">
        <v>300</v>
      </c>
      <c r="K12" s="8">
        <f>SUM(J12/J3*100)</f>
        <v>100</v>
      </c>
      <c r="L12" s="6">
        <v>300</v>
      </c>
      <c r="M12" s="8">
        <f>SUM(L12/L3*100)</f>
        <v>100</v>
      </c>
      <c r="N12" s="6">
        <v>162</v>
      </c>
      <c r="O12" s="8">
        <f>SUM(N12/N3*100)</f>
        <v>54</v>
      </c>
      <c r="P12" s="9">
        <f t="shared" si="0"/>
        <v>454</v>
      </c>
    </row>
    <row r="13" spans="1:16" ht="15.75">
      <c r="A13" s="6"/>
      <c r="B13" s="5">
        <v>37</v>
      </c>
      <c r="C13" s="6" t="s">
        <v>19</v>
      </c>
      <c r="D13" s="7" t="s">
        <v>20</v>
      </c>
      <c r="E13" s="5" t="s">
        <v>6</v>
      </c>
      <c r="F13" s="6">
        <v>69</v>
      </c>
      <c r="G13" s="8">
        <f>SUM(F13/F3*100)</f>
        <v>28.749999999999996</v>
      </c>
      <c r="H13" s="6">
        <v>300</v>
      </c>
      <c r="I13" s="8">
        <f>SUM(H13/H3*100)</f>
        <v>100</v>
      </c>
      <c r="J13" s="6">
        <v>176</v>
      </c>
      <c r="K13" s="8">
        <f>SUM(J13/J3*100)</f>
        <v>58.666666666666664</v>
      </c>
      <c r="L13" s="6">
        <v>300</v>
      </c>
      <c r="M13" s="8">
        <f>SUM(L13/L3*100)</f>
        <v>100</v>
      </c>
      <c r="N13" s="6">
        <v>259</v>
      </c>
      <c r="O13" s="8">
        <f>SUM(N13/N3*100)</f>
        <v>86.33333333333333</v>
      </c>
      <c r="P13" s="9">
        <f t="shared" si="0"/>
        <v>373.74999999999994</v>
      </c>
    </row>
    <row r="14" spans="1:16" ht="15.75">
      <c r="A14" s="6"/>
      <c r="B14" s="5">
        <v>38</v>
      </c>
      <c r="C14" s="6" t="s">
        <v>21</v>
      </c>
      <c r="D14" s="7" t="s">
        <v>22</v>
      </c>
      <c r="E14" s="5" t="s">
        <v>6</v>
      </c>
      <c r="F14" s="6">
        <v>240</v>
      </c>
      <c r="G14" s="8">
        <f>SUM(F14/F3*100)</f>
        <v>100</v>
      </c>
      <c r="H14" s="6">
        <v>300</v>
      </c>
      <c r="I14" s="8">
        <f>SUM(H14/H3*100)</f>
        <v>100</v>
      </c>
      <c r="J14" s="6">
        <v>274</v>
      </c>
      <c r="K14" s="8">
        <f>SUM(J14/J3*100)</f>
        <v>91.33333333333333</v>
      </c>
      <c r="L14" s="6">
        <v>300</v>
      </c>
      <c r="M14" s="8">
        <f>SUM(L14/L3*100)</f>
        <v>100</v>
      </c>
      <c r="N14" s="6">
        <v>43</v>
      </c>
      <c r="O14" s="8">
        <f>SUM(N14/N3*100)</f>
        <v>14.333333333333334</v>
      </c>
      <c r="P14" s="9">
        <f t="shared" si="0"/>
        <v>405.66666666666663</v>
      </c>
    </row>
    <row r="15" spans="1:16" ht="15.75">
      <c r="A15" s="6"/>
      <c r="B15" s="5">
        <v>45</v>
      </c>
      <c r="C15" s="6" t="s">
        <v>26</v>
      </c>
      <c r="D15" s="7" t="s">
        <v>23</v>
      </c>
      <c r="E15" s="5" t="s">
        <v>24</v>
      </c>
      <c r="F15" s="6">
        <v>240</v>
      </c>
      <c r="G15" s="8">
        <f>SUM(F15/F3*100)</f>
        <v>100</v>
      </c>
      <c r="H15" s="6">
        <v>300</v>
      </c>
      <c r="I15" s="8">
        <f>SUM(H15/H3*100)</f>
        <v>100</v>
      </c>
      <c r="J15" s="6">
        <v>300</v>
      </c>
      <c r="K15" s="8">
        <f>SUM(J15/J3*100)</f>
        <v>100</v>
      </c>
      <c r="L15" s="6">
        <v>217</v>
      </c>
      <c r="M15" s="8">
        <f>SUM(L15/L3*100)</f>
        <v>72.33333333333334</v>
      </c>
      <c r="N15" s="6">
        <v>134</v>
      </c>
      <c r="O15" s="8">
        <f>SUM(N15/N3*100)</f>
        <v>44.666666666666664</v>
      </c>
      <c r="P15" s="9">
        <f t="shared" si="0"/>
        <v>417.00000000000006</v>
      </c>
    </row>
    <row r="16" spans="1:16" ht="15.75">
      <c r="A16" s="6"/>
      <c r="B16" s="5">
        <v>46</v>
      </c>
      <c r="C16" s="6" t="s">
        <v>25</v>
      </c>
      <c r="D16" s="7" t="s">
        <v>27</v>
      </c>
      <c r="E16" s="5" t="s">
        <v>24</v>
      </c>
      <c r="F16" s="6">
        <v>240</v>
      </c>
      <c r="G16" s="8">
        <f>SUM(F16/F3*100)</f>
        <v>100</v>
      </c>
      <c r="H16" s="6">
        <v>300</v>
      </c>
      <c r="I16" s="8">
        <f>SUM(H16/H3*100)</f>
        <v>100</v>
      </c>
      <c r="J16" s="6">
        <v>300</v>
      </c>
      <c r="K16" s="8">
        <f>SUM(J16/J3*100)</f>
        <v>100</v>
      </c>
      <c r="L16" s="6">
        <v>300</v>
      </c>
      <c r="M16" s="8">
        <f>SUM(L16/L3*100)</f>
        <v>100</v>
      </c>
      <c r="N16" s="6">
        <v>253</v>
      </c>
      <c r="O16" s="8">
        <f>SUM(N16/N3*100)</f>
        <v>84.33333333333334</v>
      </c>
      <c r="P16" s="9">
        <f t="shared" si="0"/>
        <v>484.33333333333337</v>
      </c>
    </row>
    <row r="17" spans="1:16" ht="15.75">
      <c r="A17" s="6"/>
      <c r="B17" s="5">
        <v>47</v>
      </c>
      <c r="C17" s="6" t="s">
        <v>28</v>
      </c>
      <c r="D17" s="7" t="s">
        <v>29</v>
      </c>
      <c r="E17" s="5" t="s">
        <v>24</v>
      </c>
      <c r="F17" s="6">
        <v>240</v>
      </c>
      <c r="G17" s="8">
        <f>SUM(F17/F3*100)</f>
        <v>100</v>
      </c>
      <c r="H17" s="6">
        <v>123</v>
      </c>
      <c r="I17" s="8">
        <f>SUM(H17/H3*100)</f>
        <v>41</v>
      </c>
      <c r="J17" s="6">
        <v>82</v>
      </c>
      <c r="K17" s="8">
        <f>SUM(J17/J3*100)</f>
        <v>27.333333333333332</v>
      </c>
      <c r="L17" s="6">
        <v>38</v>
      </c>
      <c r="M17" s="8">
        <f>SUM(L17/L3*100)</f>
        <v>12.666666666666668</v>
      </c>
      <c r="N17" s="6">
        <v>0</v>
      </c>
      <c r="O17" s="8">
        <f>SUM(N17/N3*100)</f>
        <v>0</v>
      </c>
      <c r="P17" s="9">
        <f t="shared" si="0"/>
        <v>181</v>
      </c>
    </row>
    <row r="18" spans="1:16" ht="15.75">
      <c r="A18" s="6"/>
      <c r="B18" s="5">
        <v>48</v>
      </c>
      <c r="C18" s="6" t="s">
        <v>30</v>
      </c>
      <c r="D18" s="7" t="s">
        <v>31</v>
      </c>
      <c r="E18" s="5" t="s">
        <v>32</v>
      </c>
      <c r="F18" s="6">
        <v>55</v>
      </c>
      <c r="G18" s="8">
        <f>SUM(F18/F3*100)</f>
        <v>22.916666666666664</v>
      </c>
      <c r="H18" s="6">
        <v>260</v>
      </c>
      <c r="I18" s="8">
        <f>SUM(H18/H3*100)</f>
        <v>86.66666666666667</v>
      </c>
      <c r="J18" s="6">
        <v>84</v>
      </c>
      <c r="K18" s="8">
        <f>SUM(J18/J3*100)</f>
        <v>28.000000000000004</v>
      </c>
      <c r="L18" s="6">
        <v>300</v>
      </c>
      <c r="M18" s="8">
        <f>SUM(L18/L3*100)</f>
        <v>100</v>
      </c>
      <c r="N18" s="6">
        <v>134</v>
      </c>
      <c r="O18" s="8">
        <f>SUM(N18/N3*100)</f>
        <v>44.666666666666664</v>
      </c>
      <c r="P18" s="9">
        <f t="shared" si="0"/>
        <v>282.25</v>
      </c>
    </row>
    <row r="19" spans="1:16" ht="15.75">
      <c r="A19" s="6"/>
      <c r="B19" s="5">
        <v>49</v>
      </c>
      <c r="C19" s="6" t="s">
        <v>33</v>
      </c>
      <c r="D19" s="7" t="s">
        <v>34</v>
      </c>
      <c r="E19" s="5" t="s">
        <v>32</v>
      </c>
      <c r="F19" s="6">
        <v>240</v>
      </c>
      <c r="G19" s="8">
        <f>SUM(F19/F3*100)</f>
        <v>100</v>
      </c>
      <c r="H19" s="6">
        <v>180</v>
      </c>
      <c r="I19" s="8">
        <f>SUM(H19/H3*100)</f>
        <v>60</v>
      </c>
      <c r="J19" s="6">
        <v>74</v>
      </c>
      <c r="K19" s="8">
        <f>SUM(J19/J3*100)</f>
        <v>24.666666666666668</v>
      </c>
      <c r="L19" s="6">
        <v>300</v>
      </c>
      <c r="M19" s="8">
        <f>SUM(L19/L3*100)</f>
        <v>100</v>
      </c>
      <c r="N19" s="6">
        <v>93</v>
      </c>
      <c r="O19" s="8">
        <f>SUM(N19/N3*100)</f>
        <v>31</v>
      </c>
      <c r="P19" s="9">
        <f t="shared" si="0"/>
        <v>315.66666666666663</v>
      </c>
    </row>
    <row r="20" spans="1:16" ht="15.75">
      <c r="A20" s="6"/>
      <c r="B20" s="5">
        <v>50</v>
      </c>
      <c r="C20" s="6" t="s">
        <v>35</v>
      </c>
      <c r="D20" s="7" t="s">
        <v>36</v>
      </c>
      <c r="E20" s="5" t="s">
        <v>32</v>
      </c>
      <c r="F20" s="6">
        <v>240</v>
      </c>
      <c r="G20" s="8">
        <f>SUM(F20/F3*100)</f>
        <v>100</v>
      </c>
      <c r="H20" s="6">
        <v>300</v>
      </c>
      <c r="I20" s="8">
        <f>SUM(H20/H3*100)</f>
        <v>100</v>
      </c>
      <c r="J20" s="6">
        <v>300</v>
      </c>
      <c r="K20" s="8">
        <f>SUM(J20/J3*100)</f>
        <v>100</v>
      </c>
      <c r="L20" s="6">
        <v>300</v>
      </c>
      <c r="M20" s="8">
        <f>SUM(L20/L3*100)</f>
        <v>100</v>
      </c>
      <c r="N20" s="6">
        <v>190</v>
      </c>
      <c r="O20" s="8">
        <f>SUM(N20/N3*100)</f>
        <v>63.33333333333333</v>
      </c>
      <c r="P20" s="9">
        <f t="shared" si="0"/>
        <v>463.3333333333333</v>
      </c>
    </row>
    <row r="21" spans="1:16" ht="15.75">
      <c r="A21" s="6"/>
      <c r="B21" s="5">
        <v>51</v>
      </c>
      <c r="C21" s="6" t="s">
        <v>37</v>
      </c>
      <c r="D21" s="7" t="s">
        <v>38</v>
      </c>
      <c r="E21" s="5" t="s">
        <v>32</v>
      </c>
      <c r="F21" s="6">
        <v>239</v>
      </c>
      <c r="G21" s="8">
        <f>SUM(F21/F3*100)</f>
        <v>99.58333333333333</v>
      </c>
      <c r="H21" s="6">
        <v>157</v>
      </c>
      <c r="I21" s="8">
        <f>SUM(H21/H3*100)</f>
        <v>52.33333333333333</v>
      </c>
      <c r="J21" s="6">
        <v>288</v>
      </c>
      <c r="K21" s="8">
        <f>SUM(J21/J3*100)</f>
        <v>96</v>
      </c>
      <c r="L21" s="6">
        <v>215</v>
      </c>
      <c r="M21" s="8">
        <f>SUM(L21/L3*100)</f>
        <v>71.66666666666667</v>
      </c>
      <c r="N21" s="6">
        <v>218</v>
      </c>
      <c r="O21" s="8">
        <f>SUM(N21/N3*100)</f>
        <v>72.66666666666667</v>
      </c>
      <c r="P21" s="9">
        <f t="shared" si="0"/>
        <v>392.25</v>
      </c>
    </row>
    <row r="22" spans="1:16" ht="15.75">
      <c r="A22" s="6"/>
      <c r="B22" s="5">
        <v>52</v>
      </c>
      <c r="C22" s="6" t="s">
        <v>39</v>
      </c>
      <c r="D22" s="7" t="s">
        <v>40</v>
      </c>
      <c r="E22" s="5" t="s">
        <v>41</v>
      </c>
      <c r="F22" s="6">
        <v>33</v>
      </c>
      <c r="G22" s="8">
        <f>SUM(F22/F3*100)</f>
        <v>13.750000000000002</v>
      </c>
      <c r="H22" s="6">
        <v>294</v>
      </c>
      <c r="I22" s="8">
        <f>SUM(H22/H3*100)</f>
        <v>98</v>
      </c>
      <c r="J22" s="6">
        <v>264</v>
      </c>
      <c r="K22" s="8">
        <f>SUM(J22/J3*100)</f>
        <v>88</v>
      </c>
      <c r="L22" s="6">
        <v>193</v>
      </c>
      <c r="M22" s="8">
        <f>SUM(L22/L3*100)</f>
        <v>64.33333333333333</v>
      </c>
      <c r="N22" s="6">
        <v>252</v>
      </c>
      <c r="O22" s="8">
        <f>SUM(N22/N3*100)</f>
        <v>84</v>
      </c>
      <c r="P22" s="9">
        <f t="shared" si="0"/>
        <v>348.0833333333333</v>
      </c>
    </row>
    <row r="23" spans="1:16" ht="15.75">
      <c r="A23" s="6"/>
      <c r="B23" s="5">
        <v>53</v>
      </c>
      <c r="C23" s="6" t="s">
        <v>42</v>
      </c>
      <c r="D23" s="7" t="s">
        <v>43</v>
      </c>
      <c r="E23" s="5" t="s">
        <v>41</v>
      </c>
      <c r="F23" s="6">
        <v>240</v>
      </c>
      <c r="G23" s="8">
        <f>SUM(F23/F3*100)</f>
        <v>100</v>
      </c>
      <c r="H23" s="6">
        <v>300</v>
      </c>
      <c r="I23" s="8">
        <f>SUM(H23/H3*100)</f>
        <v>100</v>
      </c>
      <c r="J23" s="6">
        <v>300</v>
      </c>
      <c r="K23" s="8">
        <f>SUM(J23/J3*100)</f>
        <v>100</v>
      </c>
      <c r="L23" s="6">
        <v>184</v>
      </c>
      <c r="M23" s="8">
        <f>SUM(L23/L3*100)</f>
        <v>61.33333333333333</v>
      </c>
      <c r="N23" s="6">
        <v>173</v>
      </c>
      <c r="O23" s="8">
        <f>SUM(N23/N3*100)</f>
        <v>57.666666666666664</v>
      </c>
      <c r="P23" s="9">
        <f t="shared" si="0"/>
        <v>419</v>
      </c>
    </row>
    <row r="24" spans="1:16" ht="15.75">
      <c r="A24" s="6"/>
      <c r="B24" s="5">
        <v>58</v>
      </c>
      <c r="C24" s="6" t="s">
        <v>44</v>
      </c>
      <c r="D24" s="7" t="s">
        <v>45</v>
      </c>
      <c r="E24" s="5" t="s">
        <v>46</v>
      </c>
      <c r="F24" s="6">
        <v>42</v>
      </c>
      <c r="G24" s="8">
        <f>SUM(F24/F3*100)</f>
        <v>17.5</v>
      </c>
      <c r="H24" s="6">
        <v>189</v>
      </c>
      <c r="I24" s="8">
        <f>SUM(H24/H3*100)</f>
        <v>63</v>
      </c>
      <c r="J24" s="6">
        <v>140</v>
      </c>
      <c r="K24" s="8">
        <f>SUM(J24/J3*100)</f>
        <v>46.666666666666664</v>
      </c>
      <c r="L24" s="6">
        <v>225</v>
      </c>
      <c r="M24" s="8">
        <f>SUM(L24/L3*100)</f>
        <v>75</v>
      </c>
      <c r="N24" s="6">
        <v>68</v>
      </c>
      <c r="O24" s="8">
        <f>SUM(N24/N3*100)</f>
        <v>22.666666666666664</v>
      </c>
      <c r="P24" s="9">
        <f t="shared" si="0"/>
        <v>224.83333333333331</v>
      </c>
    </row>
    <row r="25" spans="1:16" ht="15.75">
      <c r="A25" s="6"/>
      <c r="B25" s="5">
        <v>59</v>
      </c>
      <c r="C25" s="6" t="s">
        <v>47</v>
      </c>
      <c r="D25" s="7" t="s">
        <v>48</v>
      </c>
      <c r="E25" s="5" t="s">
        <v>46</v>
      </c>
      <c r="F25" s="6">
        <v>240</v>
      </c>
      <c r="G25" s="8">
        <f>SUM(F25/F3*100)</f>
        <v>100</v>
      </c>
      <c r="H25" s="6">
        <v>300</v>
      </c>
      <c r="I25" s="8">
        <f>SUM(H25/H3*100)</f>
        <v>100</v>
      </c>
      <c r="J25" s="6">
        <v>300</v>
      </c>
      <c r="K25" s="8">
        <f>SUM(J25/J3*100)</f>
        <v>100</v>
      </c>
      <c r="L25" s="6">
        <v>300</v>
      </c>
      <c r="M25" s="8">
        <f>SUM(L25/L3*100)</f>
        <v>100</v>
      </c>
      <c r="N25" s="6">
        <v>300</v>
      </c>
      <c r="O25" s="8">
        <f>SUM(N25/N3*100)</f>
        <v>100</v>
      </c>
      <c r="P25" s="9">
        <f t="shared" si="0"/>
        <v>500</v>
      </c>
    </row>
    <row r="26" spans="1:16" ht="15.75">
      <c r="A26" s="6"/>
      <c r="B26" s="5">
        <v>60</v>
      </c>
      <c r="C26" s="6" t="s">
        <v>49</v>
      </c>
      <c r="D26" s="7" t="s">
        <v>50</v>
      </c>
      <c r="E26" s="5" t="s">
        <v>51</v>
      </c>
      <c r="F26" s="6">
        <v>240</v>
      </c>
      <c r="G26" s="8">
        <f>SUM(F26/F3*100)</f>
        <v>100</v>
      </c>
      <c r="H26" s="6">
        <v>284</v>
      </c>
      <c r="I26" s="8">
        <f>SUM(H26/H3*100)</f>
        <v>94.66666666666667</v>
      </c>
      <c r="J26" s="6">
        <v>61</v>
      </c>
      <c r="K26" s="8">
        <f>SUM(J26/J3*100)</f>
        <v>20.333333333333332</v>
      </c>
      <c r="L26" s="6">
        <v>212</v>
      </c>
      <c r="M26" s="8">
        <f>SUM(L26/L3*100)</f>
        <v>70.66666666666667</v>
      </c>
      <c r="N26" s="6">
        <v>225</v>
      </c>
      <c r="O26" s="8">
        <f>SUM(N26/N3*100)</f>
        <v>75</v>
      </c>
      <c r="P26" s="9">
        <f t="shared" si="0"/>
        <v>360.6666666666667</v>
      </c>
    </row>
    <row r="27" spans="1:16" ht="15.75">
      <c r="A27" s="6"/>
      <c r="B27" s="5">
        <v>61</v>
      </c>
      <c r="C27" s="6" t="s">
        <v>52</v>
      </c>
      <c r="D27" s="7" t="s">
        <v>53</v>
      </c>
      <c r="E27" s="5" t="s">
        <v>51</v>
      </c>
      <c r="F27" s="6">
        <v>240</v>
      </c>
      <c r="G27" s="8">
        <f>SUM(F27/F3*100)</f>
        <v>100</v>
      </c>
      <c r="H27" s="6">
        <v>42</v>
      </c>
      <c r="I27" s="8">
        <f>SUM(H27/H3*100)</f>
        <v>14.000000000000002</v>
      </c>
      <c r="J27" s="6">
        <v>263</v>
      </c>
      <c r="K27" s="8">
        <f>SUM(J27/J3*100)</f>
        <v>87.66666666666667</v>
      </c>
      <c r="L27" s="6">
        <v>300</v>
      </c>
      <c r="M27" s="8">
        <f>SUM(L27/L3*100)</f>
        <v>100</v>
      </c>
      <c r="N27" s="6">
        <v>195</v>
      </c>
      <c r="O27" s="8">
        <f>SUM(N27/N3*100)</f>
        <v>65</v>
      </c>
      <c r="P27" s="9">
        <f t="shared" si="0"/>
        <v>366.6666666666667</v>
      </c>
    </row>
    <row r="28" spans="1:16" ht="15.75">
      <c r="A28" s="6"/>
      <c r="B28" s="5">
        <v>62</v>
      </c>
      <c r="C28" s="6" t="s">
        <v>54</v>
      </c>
      <c r="D28" s="7" t="s">
        <v>55</v>
      </c>
      <c r="E28" s="5" t="s">
        <v>51</v>
      </c>
      <c r="F28" s="6">
        <v>240</v>
      </c>
      <c r="G28" s="8">
        <f>SUM(F28/F3*100)</f>
        <v>100</v>
      </c>
      <c r="H28" s="6">
        <v>300</v>
      </c>
      <c r="I28" s="8">
        <f>SUM(H28/H3*100)</f>
        <v>100</v>
      </c>
      <c r="J28" s="6">
        <v>300</v>
      </c>
      <c r="K28" s="8">
        <f>SUM(J28/J3*100)</f>
        <v>100</v>
      </c>
      <c r="L28" s="6">
        <v>249</v>
      </c>
      <c r="M28" s="8">
        <f>SUM(L28/L3*100)</f>
        <v>83</v>
      </c>
      <c r="N28" s="6">
        <v>262</v>
      </c>
      <c r="O28" s="8">
        <f>SUM(N28/N3*100)</f>
        <v>87.33333333333333</v>
      </c>
      <c r="P28" s="9">
        <f t="shared" si="0"/>
        <v>470.3333333333333</v>
      </c>
    </row>
    <row r="29" spans="1:16" ht="15.75">
      <c r="A29" s="6"/>
      <c r="B29" s="5">
        <v>63</v>
      </c>
      <c r="C29" s="6" t="s">
        <v>56</v>
      </c>
      <c r="D29" s="7" t="s">
        <v>57</v>
      </c>
      <c r="E29" s="5" t="s">
        <v>51</v>
      </c>
      <c r="F29" s="6">
        <v>240</v>
      </c>
      <c r="G29" s="8">
        <f>SUM(F29/F3*100)</f>
        <v>100</v>
      </c>
      <c r="H29" s="6">
        <v>129</v>
      </c>
      <c r="I29" s="8">
        <f>SUM(H29/H3*100)</f>
        <v>43</v>
      </c>
      <c r="J29" s="6">
        <v>300</v>
      </c>
      <c r="K29" s="8">
        <f>SUM(J29/J3*100)</f>
        <v>100</v>
      </c>
      <c r="L29" s="6">
        <v>187</v>
      </c>
      <c r="M29" s="8">
        <f>SUM(L29/L3*100)</f>
        <v>62.33333333333333</v>
      </c>
      <c r="N29" s="6">
        <v>300</v>
      </c>
      <c r="O29" s="8">
        <f>SUM(N29/N3*100)</f>
        <v>100</v>
      </c>
      <c r="P29" s="9">
        <f t="shared" si="0"/>
        <v>405.3333333333333</v>
      </c>
    </row>
    <row r="30" spans="1:16" ht="15.75">
      <c r="A30" s="6"/>
      <c r="B30" s="5">
        <v>66</v>
      </c>
      <c r="C30" s="6" t="s">
        <v>58</v>
      </c>
      <c r="D30" s="7" t="s">
        <v>59</v>
      </c>
      <c r="E30" s="5" t="s">
        <v>51</v>
      </c>
      <c r="F30" s="6">
        <v>24</v>
      </c>
      <c r="G30" s="8">
        <f>SUM(F30/F3*100)</f>
        <v>10</v>
      </c>
      <c r="H30" s="6">
        <v>300</v>
      </c>
      <c r="I30" s="8">
        <f>SUM(H30/H3*100)</f>
        <v>100</v>
      </c>
      <c r="J30" s="6">
        <v>190</v>
      </c>
      <c r="K30" s="8">
        <f>SUM(J30/J3*100)</f>
        <v>63.33333333333333</v>
      </c>
      <c r="L30" s="6">
        <v>300</v>
      </c>
      <c r="M30" s="8">
        <f>SUM(L30/L3*100)</f>
        <v>100</v>
      </c>
      <c r="N30" s="6">
        <v>223</v>
      </c>
      <c r="O30" s="8">
        <f>SUM(N30/N3*100)</f>
        <v>74.33333333333333</v>
      </c>
      <c r="P30" s="9">
        <f t="shared" si="0"/>
        <v>347.66666666666663</v>
      </c>
    </row>
    <row r="31" spans="1:16" ht="15.75">
      <c r="A31" s="6"/>
      <c r="B31" s="5">
        <v>67</v>
      </c>
      <c r="C31" s="6" t="s">
        <v>60</v>
      </c>
      <c r="D31" s="7" t="s">
        <v>61</v>
      </c>
      <c r="E31" s="5" t="s">
        <v>51</v>
      </c>
      <c r="F31" s="6">
        <v>240</v>
      </c>
      <c r="G31" s="8">
        <f>SUM(F31/F3*100)</f>
        <v>100</v>
      </c>
      <c r="H31" s="6">
        <v>95</v>
      </c>
      <c r="I31" s="8">
        <f>SUM(H31/H3*100)</f>
        <v>31.666666666666664</v>
      </c>
      <c r="J31" s="6">
        <v>274</v>
      </c>
      <c r="K31" s="8">
        <f>SUM(J31/J3*100)</f>
        <v>91.33333333333333</v>
      </c>
      <c r="L31" s="6">
        <v>300</v>
      </c>
      <c r="M31" s="8">
        <f>SUM(L31/L3*100)</f>
        <v>100</v>
      </c>
      <c r="N31" s="6">
        <v>149</v>
      </c>
      <c r="O31" s="8">
        <f>SUM(N31/N3*100)</f>
        <v>49.666666666666664</v>
      </c>
      <c r="P31" s="9">
        <f t="shared" si="0"/>
        <v>372.6666666666667</v>
      </c>
    </row>
    <row r="32" spans="1:16" ht="15.75">
      <c r="A32" s="6"/>
      <c r="B32" s="5">
        <v>68</v>
      </c>
      <c r="C32" s="6" t="s">
        <v>62</v>
      </c>
      <c r="D32" s="7"/>
      <c r="E32" s="5" t="s">
        <v>51</v>
      </c>
      <c r="F32" s="6">
        <v>240</v>
      </c>
      <c r="G32" s="8">
        <f>SUM(F32/F3*100)</f>
        <v>100</v>
      </c>
      <c r="H32" s="6">
        <v>300</v>
      </c>
      <c r="I32" s="8">
        <f>SUM(H32/H3*100)</f>
        <v>100</v>
      </c>
      <c r="J32" s="6">
        <v>0</v>
      </c>
      <c r="K32" s="8">
        <f>SUM(J32/J3*100)</f>
        <v>0</v>
      </c>
      <c r="L32" s="6">
        <v>0</v>
      </c>
      <c r="M32" s="8">
        <f>SUM(L32/L3*100)</f>
        <v>0</v>
      </c>
      <c r="N32" s="6">
        <v>0</v>
      </c>
      <c r="O32" s="8">
        <f>SUM(N32/N3*100)</f>
        <v>0</v>
      </c>
      <c r="P32" s="9">
        <f t="shared" si="0"/>
        <v>200</v>
      </c>
    </row>
    <row r="33" spans="1:16" ht="15.75">
      <c r="A33" s="6"/>
      <c r="B33" s="5">
        <v>71</v>
      </c>
      <c r="C33" s="6" t="s">
        <v>63</v>
      </c>
      <c r="D33" s="7"/>
      <c r="E33" s="5" t="s">
        <v>51</v>
      </c>
      <c r="F33" s="6">
        <v>222</v>
      </c>
      <c r="G33" s="8">
        <f>SUM(F33/F3*100)</f>
        <v>92.5</v>
      </c>
      <c r="H33" s="6">
        <v>300</v>
      </c>
      <c r="I33" s="8">
        <f>SUM(H33/H3*100)</f>
        <v>100</v>
      </c>
      <c r="J33" s="6">
        <v>142</v>
      </c>
      <c r="K33" s="8">
        <f>SUM(J33/J3*100)</f>
        <v>47.333333333333336</v>
      </c>
      <c r="L33" s="6">
        <v>0</v>
      </c>
      <c r="M33" s="8">
        <f>SUM(L33/L3*100)</f>
        <v>0</v>
      </c>
      <c r="N33" s="6">
        <v>0</v>
      </c>
      <c r="O33" s="8">
        <f>SUM(N33/N3*100)</f>
        <v>0</v>
      </c>
      <c r="P33" s="9">
        <f t="shared" si="0"/>
        <v>239.83333333333334</v>
      </c>
    </row>
    <row r="34" spans="1:16" ht="15.75">
      <c r="A34" s="6"/>
      <c r="B34" s="5">
        <v>14</v>
      </c>
      <c r="C34" s="6" t="s">
        <v>109</v>
      </c>
      <c r="D34" s="7" t="s">
        <v>64</v>
      </c>
      <c r="E34" s="5" t="s">
        <v>46</v>
      </c>
      <c r="F34" s="6">
        <v>36</v>
      </c>
      <c r="G34" s="8">
        <f>SUM(F34/F3*100)</f>
        <v>15</v>
      </c>
      <c r="H34" s="6">
        <v>0</v>
      </c>
      <c r="I34" s="8">
        <f>SUM(H34/H3*100)</f>
        <v>0</v>
      </c>
      <c r="J34" s="6">
        <v>0</v>
      </c>
      <c r="K34" s="8">
        <f>SUM(J34/J3*100)</f>
        <v>0</v>
      </c>
      <c r="L34" s="6">
        <v>0</v>
      </c>
      <c r="M34" s="8">
        <f>SUM(L34/L3*100)</f>
        <v>0</v>
      </c>
      <c r="N34" s="6">
        <v>0</v>
      </c>
      <c r="O34" s="8">
        <f>SUM(N34/N3*100)</f>
        <v>0</v>
      </c>
      <c r="P34" s="9">
        <f t="shared" si="0"/>
        <v>15</v>
      </c>
    </row>
    <row r="35" ht="15.75">
      <c r="D35" s="2"/>
    </row>
    <row r="36" ht="15.75">
      <c r="D36" s="2"/>
    </row>
    <row r="37" ht="15.75">
      <c r="D37" s="2"/>
    </row>
    <row r="38" ht="15.75">
      <c r="D38" s="2"/>
    </row>
    <row r="39" ht="15.75">
      <c r="D39" s="2"/>
    </row>
    <row r="40" ht="15.75">
      <c r="D40" s="2"/>
    </row>
    <row r="41" ht="15.75">
      <c r="D41" s="2"/>
    </row>
    <row r="42" ht="15.75">
      <c r="D42" s="2"/>
    </row>
    <row r="43" ht="15.75">
      <c r="D43" s="2"/>
    </row>
    <row r="44" ht="15.75">
      <c r="D44" s="2"/>
    </row>
    <row r="45" ht="15.75">
      <c r="D45" s="2"/>
    </row>
    <row r="46" ht="15.75">
      <c r="D46" s="2"/>
    </row>
    <row r="47" ht="15.75">
      <c r="D47" s="2"/>
    </row>
    <row r="48" ht="15.75">
      <c r="D48" s="2"/>
    </row>
    <row r="49" ht="15.75">
      <c r="D49" s="2"/>
    </row>
    <row r="50" ht="15.75">
      <c r="D50" s="2"/>
    </row>
    <row r="51" ht="15.75">
      <c r="D51" s="2"/>
    </row>
    <row r="52" ht="15.75">
      <c r="D52" s="2"/>
    </row>
    <row r="53" ht="15.75">
      <c r="D53" s="2"/>
    </row>
    <row r="54" ht="15.75">
      <c r="D54" s="2"/>
    </row>
    <row r="55" ht="15.75">
      <c r="D55" s="2"/>
    </row>
    <row r="56" ht="15.75">
      <c r="D56" s="2"/>
    </row>
    <row r="57" ht="15.75">
      <c r="D57" s="2"/>
    </row>
  </sheetData>
  <mergeCells count="11">
    <mergeCell ref="H2:I2"/>
    <mergeCell ref="J2:K2"/>
    <mergeCell ref="L2:M2"/>
    <mergeCell ref="P2:P3"/>
    <mergeCell ref="A2:A3"/>
    <mergeCell ref="B2:B3"/>
    <mergeCell ref="C2:C3"/>
    <mergeCell ref="D2:D3"/>
    <mergeCell ref="E2:E3"/>
    <mergeCell ref="N2:O2"/>
    <mergeCell ref="F2:G2"/>
  </mergeCells>
  <printOptions/>
  <pageMargins left="0.42" right="0.43" top="0.3" bottom="0.46" header="0.22" footer="0.3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 STROING 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Medzihradský</dc:creator>
  <cp:keywords/>
  <dc:description/>
  <cp:lastModifiedBy>Pinkert László</cp:lastModifiedBy>
  <cp:lastPrinted>2005-09-19T14:15:56Z</cp:lastPrinted>
  <dcterms:created xsi:type="dcterms:W3CDTF">2005-09-19T06:24:52Z</dcterms:created>
  <dcterms:modified xsi:type="dcterms:W3CDTF">2005-09-21T20:28:41Z</dcterms:modified>
  <cp:category/>
  <cp:version/>
  <cp:contentType/>
  <cp:contentStatus/>
</cp:coreProperties>
</file>