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390" windowHeight="8640" activeTab="0"/>
  </bookViews>
  <sheets>
    <sheet name="4. Fehérvár Kupa 2005." sheetId="1" r:id="rId1"/>
  </sheets>
  <definedNames>
    <definedName name="_xlnm.Print_Area" localSheetId="0">'4. Fehérvár Kupa 2005.'!$A$1:$AQ$12</definedName>
  </definedNames>
  <calcPr fullCalcOnLoad="1"/>
</workbook>
</file>

<file path=xl/sharedStrings.xml><?xml version="1.0" encoding="utf-8"?>
<sst xmlns="http://schemas.openxmlformats.org/spreadsheetml/2006/main" count="72" uniqueCount="34">
  <si>
    <t>Hely</t>
  </si>
  <si>
    <t>Név</t>
  </si>
  <si>
    <t>Klub</t>
  </si>
  <si>
    <t>Minős.</t>
  </si>
  <si>
    <t>1. forduló</t>
  </si>
  <si>
    <t>2. forduló</t>
  </si>
  <si>
    <t>3. forduló</t>
  </si>
  <si>
    <t>4. forduló</t>
  </si>
  <si>
    <t>Ranglista</t>
  </si>
  <si>
    <t>pont</t>
  </si>
  <si>
    <t>perc</t>
  </si>
  <si>
    <t>mp</t>
  </si>
  <si>
    <t>m</t>
  </si>
  <si>
    <t>Pont</t>
  </si>
  <si>
    <t>Rusznák Miklós</t>
  </si>
  <si>
    <t>F5-7 kategória</t>
  </si>
  <si>
    <t>Szeged</t>
  </si>
  <si>
    <t>Markó László</t>
  </si>
  <si>
    <t>osztály</t>
  </si>
  <si>
    <t>BPMSE</t>
  </si>
  <si>
    <t>Daróczi Gábor</t>
  </si>
  <si>
    <t>Székesfehérvár</t>
  </si>
  <si>
    <t>4. Fehérvár Kupa</t>
  </si>
  <si>
    <t>2005.09.10.  Börgönd</t>
  </si>
  <si>
    <t>Pintér József</t>
  </si>
  <si>
    <t>B. Szűcs István</t>
  </si>
  <si>
    <t>Hódmezővásárhely</t>
  </si>
  <si>
    <t>Kéry László</t>
  </si>
  <si>
    <t>Györ</t>
  </si>
  <si>
    <t>Daróczi Áron</t>
  </si>
  <si>
    <t>Ifj. Pintér József</t>
  </si>
  <si>
    <t>Össz. Pont</t>
  </si>
  <si>
    <t>Minős. Pont</t>
  </si>
  <si>
    <t>Rangl. Pont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</si>
</sst>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9">
    <font>
      <sz val="10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b/>
      <sz val="16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sz val="5.5"/>
      <name val="Small Fonts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left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.00390625" style="18" bestFit="1" customWidth="1"/>
    <col min="2" max="2" width="17.625" style="18" bestFit="1" customWidth="1"/>
    <col min="3" max="3" width="16.875" style="18" bestFit="1" customWidth="1"/>
    <col min="4" max="4" width="5.75390625" style="57" bestFit="1" customWidth="1"/>
    <col min="5" max="5" width="6.875" style="18" bestFit="1" customWidth="1"/>
    <col min="6" max="6" width="6.875" style="18" customWidth="1"/>
    <col min="7" max="7" width="6.875" style="18" bestFit="1" customWidth="1"/>
    <col min="8" max="8" width="4.00390625" style="18" bestFit="1" customWidth="1"/>
    <col min="9" max="9" width="3.25390625" style="18" bestFit="1" customWidth="1"/>
    <col min="10" max="10" width="4.125" style="18" bestFit="1" customWidth="1"/>
    <col min="11" max="11" width="4.00390625" style="18" bestFit="1" customWidth="1"/>
    <col min="12" max="12" width="3.625" style="18" bestFit="1" customWidth="1"/>
    <col min="13" max="13" width="3.25390625" style="18" bestFit="1" customWidth="1"/>
    <col min="14" max="14" width="4.125" style="18" bestFit="1" customWidth="1"/>
    <col min="15" max="16" width="4.00390625" style="18" bestFit="1" customWidth="1"/>
    <col min="17" max="17" width="3.625" style="18" bestFit="1" customWidth="1"/>
    <col min="18" max="18" width="3.25390625" style="18" bestFit="1" customWidth="1"/>
    <col min="19" max="19" width="4.125" style="18" bestFit="1" customWidth="1"/>
    <col min="20" max="20" width="4.00390625" style="18" bestFit="1" customWidth="1"/>
    <col min="21" max="21" width="3.625" style="18" bestFit="1" customWidth="1"/>
    <col min="22" max="22" width="3.25390625" style="18" bestFit="1" customWidth="1"/>
    <col min="23" max="23" width="3.00390625" style="18" bestFit="1" customWidth="1"/>
    <col min="24" max="25" width="4.00390625" style="18" bestFit="1" customWidth="1"/>
    <col min="26" max="26" width="3.625" style="18" bestFit="1" customWidth="1"/>
    <col min="27" max="28" width="3.25390625" style="18" bestFit="1" customWidth="1"/>
    <col min="29" max="29" width="4.00390625" style="18" bestFit="1" customWidth="1"/>
    <col min="30" max="30" width="3.625" style="18" bestFit="1" customWidth="1"/>
    <col min="31" max="31" width="3.25390625" style="18" bestFit="1" customWidth="1"/>
    <col min="32" max="32" width="4.125" style="18" bestFit="1" customWidth="1"/>
    <col min="33" max="34" width="4.00390625" style="18" bestFit="1" customWidth="1"/>
    <col min="35" max="35" width="3.625" style="18" bestFit="1" customWidth="1"/>
    <col min="36" max="36" width="3.25390625" style="18" bestFit="1" customWidth="1"/>
    <col min="37" max="37" width="4.125" style="18" bestFit="1" customWidth="1"/>
    <col min="38" max="38" width="4.00390625" style="18" bestFit="1" customWidth="1"/>
    <col min="39" max="39" width="3.625" style="18" bestFit="1" customWidth="1"/>
    <col min="40" max="40" width="3.25390625" style="18" bestFit="1" customWidth="1"/>
    <col min="41" max="41" width="4.125" style="18" bestFit="1" customWidth="1"/>
    <col min="42" max="43" width="4.00390625" style="18" bestFit="1" customWidth="1"/>
    <col min="44" max="44" width="8.75390625" style="26" bestFit="1" customWidth="1"/>
    <col min="45" max="16384" width="9.125" style="18" customWidth="1"/>
  </cols>
  <sheetData>
    <row r="1" spans="1:44" s="12" customFormat="1" ht="20.25">
      <c r="A1" s="55" t="s">
        <v>15</v>
      </c>
      <c r="C1" s="13"/>
      <c r="D1" s="56"/>
      <c r="G1" s="15"/>
      <c r="I1" s="16"/>
      <c r="J1" s="14"/>
      <c r="L1" s="14"/>
      <c r="M1" s="14"/>
      <c r="N1" s="6" t="s">
        <v>22</v>
      </c>
      <c r="O1" s="14"/>
      <c r="R1" s="7"/>
      <c r="S1" s="7"/>
      <c r="V1" s="7"/>
      <c r="W1" s="7"/>
      <c r="X1" s="7"/>
      <c r="Z1" s="14"/>
      <c r="AA1" s="14"/>
      <c r="AB1" s="14"/>
      <c r="AC1" s="14"/>
      <c r="AD1" s="14"/>
      <c r="AE1" s="14"/>
      <c r="AF1" s="14"/>
      <c r="AG1" s="14"/>
      <c r="AH1" s="14"/>
      <c r="AI1" s="17"/>
      <c r="AJ1" s="14"/>
      <c r="AK1" s="14"/>
      <c r="AL1" s="14"/>
      <c r="AM1" s="14"/>
      <c r="AN1" s="14"/>
      <c r="AP1" s="14"/>
      <c r="AQ1" s="54" t="s">
        <v>23</v>
      </c>
      <c r="AR1" s="16"/>
    </row>
    <row r="2" spans="3:16" ht="13.5" thickBot="1">
      <c r="C2" s="19"/>
      <c r="H2" s="21"/>
      <c r="I2" s="22"/>
      <c r="J2" s="22"/>
      <c r="K2" s="23"/>
      <c r="L2" s="24"/>
      <c r="M2" s="24"/>
      <c r="N2" s="25"/>
      <c r="O2" s="20"/>
      <c r="P2" s="20"/>
    </row>
    <row r="3" spans="1:44" ht="12.75">
      <c r="A3" s="73" t="s">
        <v>0</v>
      </c>
      <c r="B3" s="75" t="s">
        <v>1</v>
      </c>
      <c r="C3" s="71" t="s">
        <v>2</v>
      </c>
      <c r="D3" s="71" t="s">
        <v>31</v>
      </c>
      <c r="E3" s="71" t="s">
        <v>32</v>
      </c>
      <c r="F3" s="71" t="s">
        <v>3</v>
      </c>
      <c r="G3" s="71" t="s">
        <v>33</v>
      </c>
      <c r="H3" s="11"/>
      <c r="I3" s="46"/>
      <c r="J3" s="46"/>
      <c r="K3" s="46"/>
      <c r="L3" s="11" t="s">
        <v>4</v>
      </c>
      <c r="M3" s="46"/>
      <c r="N3" s="46"/>
      <c r="O3" s="46"/>
      <c r="P3" s="47"/>
      <c r="Q3" s="11"/>
      <c r="R3" s="46"/>
      <c r="S3" s="46"/>
      <c r="T3" s="46"/>
      <c r="U3" s="11" t="s">
        <v>5</v>
      </c>
      <c r="V3" s="46"/>
      <c r="W3" s="46"/>
      <c r="X3" s="46"/>
      <c r="Y3" s="47"/>
      <c r="Z3" s="11"/>
      <c r="AA3" s="46"/>
      <c r="AB3" s="46"/>
      <c r="AC3" s="46"/>
      <c r="AD3" s="11" t="s">
        <v>6</v>
      </c>
      <c r="AE3" s="46"/>
      <c r="AF3" s="46"/>
      <c r="AG3" s="46"/>
      <c r="AH3" s="47"/>
      <c r="AI3" s="11"/>
      <c r="AJ3" s="46"/>
      <c r="AK3" s="46"/>
      <c r="AL3" s="46"/>
      <c r="AM3" s="11" t="s">
        <v>7</v>
      </c>
      <c r="AN3" s="46"/>
      <c r="AO3" s="46"/>
      <c r="AP3" s="46"/>
      <c r="AQ3" s="47"/>
      <c r="AR3" s="77" t="s">
        <v>8</v>
      </c>
    </row>
    <row r="4" spans="1:44" ht="22.5" customHeight="1" thickBot="1">
      <c r="A4" s="74"/>
      <c r="B4" s="76"/>
      <c r="C4" s="72"/>
      <c r="D4" s="72" t="s">
        <v>9</v>
      </c>
      <c r="E4" s="72" t="s">
        <v>9</v>
      </c>
      <c r="F4" s="72" t="s">
        <v>18</v>
      </c>
      <c r="G4" s="72" t="s">
        <v>9</v>
      </c>
      <c r="H4" s="63" t="s">
        <v>10</v>
      </c>
      <c r="I4" s="64" t="s">
        <v>11</v>
      </c>
      <c r="J4" s="64" t="s">
        <v>12</v>
      </c>
      <c r="K4" s="65" t="s">
        <v>9</v>
      </c>
      <c r="L4" s="66" t="s">
        <v>10</v>
      </c>
      <c r="M4" s="64" t="s">
        <v>11</v>
      </c>
      <c r="N4" s="64" t="s">
        <v>12</v>
      </c>
      <c r="O4" s="64" t="s">
        <v>9</v>
      </c>
      <c r="P4" s="67" t="s">
        <v>13</v>
      </c>
      <c r="Q4" s="63" t="s">
        <v>10</v>
      </c>
      <c r="R4" s="64" t="s">
        <v>11</v>
      </c>
      <c r="S4" s="64" t="s">
        <v>12</v>
      </c>
      <c r="T4" s="65" t="s">
        <v>9</v>
      </c>
      <c r="U4" s="66" t="s">
        <v>10</v>
      </c>
      <c r="V4" s="64" t="s">
        <v>11</v>
      </c>
      <c r="W4" s="64" t="s">
        <v>12</v>
      </c>
      <c r="X4" s="64" t="s">
        <v>9</v>
      </c>
      <c r="Y4" s="67" t="s">
        <v>13</v>
      </c>
      <c r="Z4" s="63" t="s">
        <v>10</v>
      </c>
      <c r="AA4" s="64" t="s">
        <v>11</v>
      </c>
      <c r="AB4" s="64" t="s">
        <v>12</v>
      </c>
      <c r="AC4" s="65" t="s">
        <v>9</v>
      </c>
      <c r="AD4" s="66" t="s">
        <v>10</v>
      </c>
      <c r="AE4" s="64" t="s">
        <v>11</v>
      </c>
      <c r="AF4" s="64" t="s">
        <v>12</v>
      </c>
      <c r="AG4" s="64" t="s">
        <v>9</v>
      </c>
      <c r="AH4" s="67" t="s">
        <v>13</v>
      </c>
      <c r="AI4" s="63" t="s">
        <v>10</v>
      </c>
      <c r="AJ4" s="64" t="s">
        <v>11</v>
      </c>
      <c r="AK4" s="64" t="s">
        <v>12</v>
      </c>
      <c r="AL4" s="65" t="s">
        <v>9</v>
      </c>
      <c r="AM4" s="66" t="s">
        <v>10</v>
      </c>
      <c r="AN4" s="64" t="s">
        <v>11</v>
      </c>
      <c r="AO4" s="64" t="s">
        <v>12</v>
      </c>
      <c r="AP4" s="64" t="s">
        <v>9</v>
      </c>
      <c r="AQ4" s="68" t="s">
        <v>13</v>
      </c>
      <c r="AR4" s="77" t="s">
        <v>9</v>
      </c>
    </row>
    <row r="5" spans="1:44" ht="24" customHeight="1">
      <c r="A5" s="4">
        <v>1</v>
      </c>
      <c r="B5" s="69" t="s">
        <v>20</v>
      </c>
      <c r="C5" s="27" t="s">
        <v>21</v>
      </c>
      <c r="D5" s="58">
        <f aca="true" t="shared" si="0" ref="D5:D12">(P5+Y5+AH5+AQ5)-MIN(P5,Y5,AH5,AQ5)</f>
        <v>1962</v>
      </c>
      <c r="E5" s="9">
        <f aca="true" t="shared" si="1" ref="E5:E12">D5/3/660*1000</f>
        <v>990.909090909091</v>
      </c>
      <c r="F5" s="9" t="str">
        <f aca="true" t="shared" si="2" ref="F5:F12">IF(E5&gt;=960,"I.",IF(E5&gt;=880,"II.",IF(E5&gt;=650,"III.","-")))</f>
        <v>I.</v>
      </c>
      <c r="G5" s="1">
        <f aca="true" t="shared" si="3" ref="G5:G12">AR5+(MAX($A$5:$A$12)/10)+(D5/3/100)</f>
        <v>32.34</v>
      </c>
      <c r="H5" s="28">
        <v>4</v>
      </c>
      <c r="I5" s="29">
        <v>59</v>
      </c>
      <c r="J5" s="29">
        <v>5</v>
      </c>
      <c r="K5" s="49">
        <f aca="true" t="shared" si="4" ref="K5:K12">IF(((H5*60)+I5)&lt;300,(H5*60+I5),300-(((H5*60)+I5-300)*3))+IF(J5=0,0,(30-((J5-1)*2)))</f>
        <v>321</v>
      </c>
      <c r="L5" s="28">
        <v>4</v>
      </c>
      <c r="M5" s="29">
        <v>58</v>
      </c>
      <c r="N5" s="29">
        <v>4</v>
      </c>
      <c r="O5" s="30">
        <f aca="true" t="shared" si="5" ref="O5:O12">IF(((L5*60)+M5)&lt;300,(L5*60+M5),300-(((L5*60)+M5-300)*3))+IF(N5=0,0,(30-((N5-1)*2)))</f>
        <v>322</v>
      </c>
      <c r="P5" s="50">
        <f aca="true" t="shared" si="6" ref="P5:P12">K5+O5</f>
        <v>643</v>
      </c>
      <c r="Q5" s="28">
        <v>4</v>
      </c>
      <c r="R5" s="29">
        <v>58</v>
      </c>
      <c r="S5" s="29">
        <v>2</v>
      </c>
      <c r="T5" s="30">
        <f aca="true" t="shared" si="7" ref="T5:T12">IF(((Q5*60)+R5)&lt;300,(Q5*60+R5),300-(((Q5*60)+R5-300)*3))+IF(S5=0,0,(30-((S5-1)*2)))</f>
        <v>326</v>
      </c>
      <c r="U5" s="28">
        <v>4</v>
      </c>
      <c r="V5" s="29">
        <v>59</v>
      </c>
      <c r="W5" s="29">
        <v>2</v>
      </c>
      <c r="X5" s="30">
        <f aca="true" t="shared" si="8" ref="X5:X12">IF(((U5*60)+V5)&lt;300,(U5*60+V5),300-(((U5*60)+V5-300)*3))+IF(W5=0,0,(30-((W5-1)*2)))</f>
        <v>327</v>
      </c>
      <c r="Y5" s="51">
        <f aca="true" t="shared" si="9" ref="Y5:Y12">T5+X5</f>
        <v>653</v>
      </c>
      <c r="Z5" s="28">
        <v>4</v>
      </c>
      <c r="AA5" s="29">
        <v>57</v>
      </c>
      <c r="AB5" s="29">
        <v>2</v>
      </c>
      <c r="AC5" s="30">
        <f aca="true" t="shared" si="10" ref="AC5:AC12">IF(((Z5*60)+AA5)&lt;300,(Z5*60+AA5),300-(((Z5*60)+AA5-300)*3))+IF(AB5=0,0,(30-((AB5-1)*2)))</f>
        <v>325</v>
      </c>
      <c r="AD5" s="28">
        <v>4</v>
      </c>
      <c r="AE5" s="29">
        <v>56</v>
      </c>
      <c r="AF5" s="29">
        <v>1</v>
      </c>
      <c r="AG5" s="30">
        <f aca="true" t="shared" si="11" ref="AG5:AG12">IF(((AD5*60)+AE5)&lt;300,(AD5*60+AE5),300-(((AD5*60)+AE5-300)*3))+IF(AF5=0,0,(30-((AF5-1)*2)))</f>
        <v>326</v>
      </c>
      <c r="AH5" s="51">
        <f aca="true" t="shared" si="12" ref="AH5:AH12">AC5+AG5</f>
        <v>651</v>
      </c>
      <c r="AI5" s="28">
        <v>4</v>
      </c>
      <c r="AJ5" s="29">
        <v>59</v>
      </c>
      <c r="AK5" s="29">
        <v>1</v>
      </c>
      <c r="AL5" s="31">
        <f aca="true" t="shared" si="13" ref="AL5:AL12">IF(((AI5*60)+AJ5)&lt;300,(AI5*60+AJ5),300-(((AI5*60)+AJ5-300)*3))+IF(AK5=0,0,(30-((AK5-1)*2)))</f>
        <v>329</v>
      </c>
      <c r="AM5" s="28">
        <v>4</v>
      </c>
      <c r="AN5" s="29">
        <v>59</v>
      </c>
      <c r="AO5" s="29">
        <v>1</v>
      </c>
      <c r="AP5" s="30">
        <f aca="true" t="shared" si="14" ref="AP5:AP12">IF(((AM5*60)+AN5)&lt;300,(AM5*60+AN5),300-(((AM5*60)+AN5-300)*3))+IF(AO5=0,0,(30-((AO5-1)*2)))</f>
        <v>329</v>
      </c>
      <c r="AQ5" s="50">
        <f aca="true" t="shared" si="15" ref="AQ5:AQ12">AL5+AP5</f>
        <v>658</v>
      </c>
      <c r="AR5" s="78">
        <v>25</v>
      </c>
    </row>
    <row r="6" spans="1:44" ht="24" customHeight="1">
      <c r="A6" s="5">
        <v>2</v>
      </c>
      <c r="B6" s="38" t="s">
        <v>14</v>
      </c>
      <c r="C6" s="33" t="s">
        <v>19</v>
      </c>
      <c r="D6" s="59">
        <f t="shared" si="0"/>
        <v>1952</v>
      </c>
      <c r="E6" s="10">
        <f t="shared" si="1"/>
        <v>985.8585858585858</v>
      </c>
      <c r="F6" s="10" t="str">
        <f t="shared" si="2"/>
        <v>I.</v>
      </c>
      <c r="G6" s="2">
        <f t="shared" si="3"/>
        <v>27.306666666666665</v>
      </c>
      <c r="H6" s="34">
        <v>4</v>
      </c>
      <c r="I6" s="35">
        <v>58</v>
      </c>
      <c r="J6" s="35">
        <v>5</v>
      </c>
      <c r="K6" s="37">
        <f t="shared" si="4"/>
        <v>320</v>
      </c>
      <c r="L6" s="34">
        <v>4</v>
      </c>
      <c r="M6" s="35">
        <v>59</v>
      </c>
      <c r="N6" s="35">
        <v>1</v>
      </c>
      <c r="O6" s="36">
        <f t="shared" si="5"/>
        <v>329</v>
      </c>
      <c r="P6" s="52">
        <f t="shared" si="6"/>
        <v>649</v>
      </c>
      <c r="Q6" s="34">
        <v>4</v>
      </c>
      <c r="R6" s="35">
        <v>58</v>
      </c>
      <c r="S6" s="35">
        <v>1</v>
      </c>
      <c r="T6" s="36">
        <f t="shared" si="7"/>
        <v>328</v>
      </c>
      <c r="U6" s="34">
        <v>5</v>
      </c>
      <c r="V6" s="35">
        <v>0</v>
      </c>
      <c r="W6" s="35">
        <v>5</v>
      </c>
      <c r="X6" s="36">
        <f t="shared" si="8"/>
        <v>322</v>
      </c>
      <c r="Y6" s="53">
        <f t="shared" si="9"/>
        <v>650</v>
      </c>
      <c r="Z6" s="34">
        <v>4</v>
      </c>
      <c r="AA6" s="35">
        <v>58</v>
      </c>
      <c r="AB6" s="35">
        <v>1</v>
      </c>
      <c r="AC6" s="36">
        <f t="shared" si="10"/>
        <v>328</v>
      </c>
      <c r="AD6" s="34">
        <v>4</v>
      </c>
      <c r="AE6" s="35">
        <v>59</v>
      </c>
      <c r="AF6" s="35">
        <v>3</v>
      </c>
      <c r="AG6" s="36">
        <f t="shared" si="11"/>
        <v>325</v>
      </c>
      <c r="AH6" s="53">
        <f t="shared" si="12"/>
        <v>653</v>
      </c>
      <c r="AI6" s="34">
        <v>4</v>
      </c>
      <c r="AJ6" s="35">
        <v>57</v>
      </c>
      <c r="AK6" s="35">
        <v>6</v>
      </c>
      <c r="AL6" s="37">
        <f t="shared" si="13"/>
        <v>317</v>
      </c>
      <c r="AM6" s="34">
        <v>4</v>
      </c>
      <c r="AN6" s="35">
        <v>57</v>
      </c>
      <c r="AO6" s="35">
        <v>1</v>
      </c>
      <c r="AP6" s="36">
        <f t="shared" si="14"/>
        <v>327</v>
      </c>
      <c r="AQ6" s="52">
        <f t="shared" si="15"/>
        <v>644</v>
      </c>
      <c r="AR6" s="78">
        <v>20</v>
      </c>
    </row>
    <row r="7" spans="1:44" ht="24" customHeight="1">
      <c r="A7" s="5">
        <v>3</v>
      </c>
      <c r="B7" s="32" t="s">
        <v>25</v>
      </c>
      <c r="C7" s="33" t="s">
        <v>26</v>
      </c>
      <c r="D7" s="59">
        <f t="shared" si="0"/>
        <v>1952</v>
      </c>
      <c r="E7" s="10">
        <f t="shared" si="1"/>
        <v>985.8585858585858</v>
      </c>
      <c r="F7" s="10" t="str">
        <f t="shared" si="2"/>
        <v>I.</v>
      </c>
      <c r="G7" s="2">
        <f t="shared" si="3"/>
        <v>23.306666666666665</v>
      </c>
      <c r="H7" s="34">
        <v>4</v>
      </c>
      <c r="I7" s="35">
        <v>58</v>
      </c>
      <c r="J7" s="35">
        <v>3</v>
      </c>
      <c r="K7" s="36">
        <f t="shared" si="4"/>
        <v>324</v>
      </c>
      <c r="L7" s="34">
        <v>4</v>
      </c>
      <c r="M7" s="35">
        <v>53</v>
      </c>
      <c r="N7" s="35">
        <v>2</v>
      </c>
      <c r="O7" s="36">
        <f t="shared" si="5"/>
        <v>321</v>
      </c>
      <c r="P7" s="52">
        <f t="shared" si="6"/>
        <v>645</v>
      </c>
      <c r="Q7" s="34">
        <v>5</v>
      </c>
      <c r="R7" s="35">
        <v>0</v>
      </c>
      <c r="S7" s="35">
        <v>2</v>
      </c>
      <c r="T7" s="36">
        <f t="shared" si="7"/>
        <v>328</v>
      </c>
      <c r="U7" s="34">
        <v>4</v>
      </c>
      <c r="V7" s="35">
        <v>57</v>
      </c>
      <c r="W7" s="35">
        <v>2</v>
      </c>
      <c r="X7" s="36">
        <f t="shared" si="8"/>
        <v>325</v>
      </c>
      <c r="Y7" s="53">
        <f t="shared" si="9"/>
        <v>653</v>
      </c>
      <c r="Z7" s="34">
        <v>4</v>
      </c>
      <c r="AA7" s="35">
        <v>59</v>
      </c>
      <c r="AB7" s="35">
        <v>2</v>
      </c>
      <c r="AC7" s="36">
        <f t="shared" si="10"/>
        <v>327</v>
      </c>
      <c r="AD7" s="34">
        <v>4</v>
      </c>
      <c r="AE7" s="35">
        <v>56</v>
      </c>
      <c r="AF7" s="35">
        <v>10</v>
      </c>
      <c r="AG7" s="36">
        <f t="shared" si="11"/>
        <v>308</v>
      </c>
      <c r="AH7" s="53">
        <f t="shared" si="12"/>
        <v>635</v>
      </c>
      <c r="AI7" s="34">
        <v>4</v>
      </c>
      <c r="AJ7" s="35">
        <v>58</v>
      </c>
      <c r="AK7" s="35">
        <v>1</v>
      </c>
      <c r="AL7" s="37">
        <f t="shared" si="13"/>
        <v>328</v>
      </c>
      <c r="AM7" s="34">
        <v>5</v>
      </c>
      <c r="AN7" s="35">
        <v>0</v>
      </c>
      <c r="AO7" s="35">
        <v>3</v>
      </c>
      <c r="AP7" s="36">
        <f t="shared" si="14"/>
        <v>326</v>
      </c>
      <c r="AQ7" s="52">
        <f t="shared" si="15"/>
        <v>654</v>
      </c>
      <c r="AR7" s="78">
        <v>16</v>
      </c>
    </row>
    <row r="8" spans="1:44" ht="24" customHeight="1">
      <c r="A8" s="5">
        <v>4</v>
      </c>
      <c r="B8" s="38" t="s">
        <v>17</v>
      </c>
      <c r="C8" s="33" t="s">
        <v>16</v>
      </c>
      <c r="D8" s="59">
        <f t="shared" si="0"/>
        <v>1926</v>
      </c>
      <c r="E8" s="10">
        <f t="shared" si="1"/>
        <v>972.7272727272727</v>
      </c>
      <c r="F8" s="10" t="str">
        <f t="shared" si="2"/>
        <v>I.</v>
      </c>
      <c r="G8" s="2">
        <f t="shared" si="3"/>
        <v>20.22</v>
      </c>
      <c r="H8" s="34">
        <v>5</v>
      </c>
      <c r="I8" s="35">
        <v>2</v>
      </c>
      <c r="J8" s="35">
        <v>4</v>
      </c>
      <c r="K8" s="36">
        <f t="shared" si="4"/>
        <v>318</v>
      </c>
      <c r="L8" s="34">
        <v>5</v>
      </c>
      <c r="M8" s="35">
        <v>1</v>
      </c>
      <c r="N8" s="35">
        <v>2</v>
      </c>
      <c r="O8" s="36">
        <f t="shared" si="5"/>
        <v>325</v>
      </c>
      <c r="P8" s="52">
        <f t="shared" si="6"/>
        <v>643</v>
      </c>
      <c r="Q8" s="34">
        <v>4</v>
      </c>
      <c r="R8" s="35">
        <v>56</v>
      </c>
      <c r="S8" s="35">
        <v>2</v>
      </c>
      <c r="T8" s="36">
        <f t="shared" si="7"/>
        <v>324</v>
      </c>
      <c r="U8" s="34">
        <v>4</v>
      </c>
      <c r="V8" s="35">
        <v>52</v>
      </c>
      <c r="W8" s="35">
        <v>3</v>
      </c>
      <c r="X8" s="36">
        <f t="shared" si="8"/>
        <v>318</v>
      </c>
      <c r="Y8" s="53">
        <f t="shared" si="9"/>
        <v>642</v>
      </c>
      <c r="Z8" s="34">
        <v>5</v>
      </c>
      <c r="AA8" s="35">
        <v>2</v>
      </c>
      <c r="AB8" s="35">
        <v>6</v>
      </c>
      <c r="AC8" s="36">
        <f t="shared" si="10"/>
        <v>314</v>
      </c>
      <c r="AD8" s="34">
        <v>4</v>
      </c>
      <c r="AE8" s="35">
        <v>59</v>
      </c>
      <c r="AF8" s="35">
        <v>2</v>
      </c>
      <c r="AG8" s="36">
        <f t="shared" si="11"/>
        <v>327</v>
      </c>
      <c r="AH8" s="53">
        <f t="shared" si="12"/>
        <v>641</v>
      </c>
      <c r="AI8" s="34">
        <v>4</v>
      </c>
      <c r="AJ8" s="35">
        <v>56</v>
      </c>
      <c r="AK8" s="35">
        <v>5</v>
      </c>
      <c r="AL8" s="37">
        <f t="shared" si="13"/>
        <v>318</v>
      </c>
      <c r="AM8" s="34">
        <v>4</v>
      </c>
      <c r="AN8" s="35">
        <v>48</v>
      </c>
      <c r="AO8" s="35">
        <v>3</v>
      </c>
      <c r="AP8" s="36">
        <f t="shared" si="14"/>
        <v>314</v>
      </c>
      <c r="AQ8" s="52">
        <f t="shared" si="15"/>
        <v>632</v>
      </c>
      <c r="AR8" s="78">
        <v>13</v>
      </c>
    </row>
    <row r="9" spans="1:44" ht="24" customHeight="1">
      <c r="A9" s="5">
        <v>5</v>
      </c>
      <c r="B9" s="32" t="s">
        <v>27</v>
      </c>
      <c r="C9" s="33" t="s">
        <v>26</v>
      </c>
      <c r="D9" s="59">
        <f t="shared" si="0"/>
        <v>1917</v>
      </c>
      <c r="E9" s="10">
        <f t="shared" si="1"/>
        <v>968.1818181818181</v>
      </c>
      <c r="F9" s="10" t="str">
        <f t="shared" si="2"/>
        <v>I.</v>
      </c>
      <c r="G9" s="2">
        <f t="shared" si="3"/>
        <v>18.19</v>
      </c>
      <c r="H9" s="34">
        <v>4</v>
      </c>
      <c r="I9" s="35">
        <v>59</v>
      </c>
      <c r="J9" s="35">
        <v>5</v>
      </c>
      <c r="K9" s="36">
        <f t="shared" si="4"/>
        <v>321</v>
      </c>
      <c r="L9" s="34">
        <v>2</v>
      </c>
      <c r="M9" s="35">
        <v>37</v>
      </c>
      <c r="N9" s="35">
        <v>4</v>
      </c>
      <c r="O9" s="36">
        <f t="shared" si="5"/>
        <v>181</v>
      </c>
      <c r="P9" s="52">
        <f t="shared" si="6"/>
        <v>502</v>
      </c>
      <c r="Q9" s="34">
        <v>5</v>
      </c>
      <c r="R9" s="35">
        <v>4</v>
      </c>
      <c r="S9" s="35">
        <v>1</v>
      </c>
      <c r="T9" s="36">
        <f t="shared" si="7"/>
        <v>318</v>
      </c>
      <c r="U9" s="34">
        <v>4</v>
      </c>
      <c r="V9" s="35">
        <v>58</v>
      </c>
      <c r="W9" s="35">
        <v>2</v>
      </c>
      <c r="X9" s="36">
        <f t="shared" si="8"/>
        <v>326</v>
      </c>
      <c r="Y9" s="53">
        <f t="shared" si="9"/>
        <v>644</v>
      </c>
      <c r="Z9" s="34">
        <v>5</v>
      </c>
      <c r="AA9" s="35">
        <v>3</v>
      </c>
      <c r="AB9" s="35">
        <v>2</v>
      </c>
      <c r="AC9" s="36">
        <f t="shared" si="10"/>
        <v>319</v>
      </c>
      <c r="AD9" s="34">
        <v>4</v>
      </c>
      <c r="AE9" s="35">
        <v>57</v>
      </c>
      <c r="AF9" s="35">
        <v>5</v>
      </c>
      <c r="AG9" s="36">
        <f t="shared" si="11"/>
        <v>319</v>
      </c>
      <c r="AH9" s="53">
        <f t="shared" si="12"/>
        <v>638</v>
      </c>
      <c r="AI9" s="34">
        <v>4</v>
      </c>
      <c r="AJ9" s="35">
        <v>56</v>
      </c>
      <c r="AK9" s="35">
        <v>2</v>
      </c>
      <c r="AL9" s="37">
        <f t="shared" si="13"/>
        <v>324</v>
      </c>
      <c r="AM9" s="34">
        <v>4</v>
      </c>
      <c r="AN9" s="35">
        <v>51</v>
      </c>
      <c r="AO9" s="35">
        <v>6</v>
      </c>
      <c r="AP9" s="36">
        <f t="shared" si="14"/>
        <v>311</v>
      </c>
      <c r="AQ9" s="52">
        <f t="shared" si="15"/>
        <v>635</v>
      </c>
      <c r="AR9" s="78">
        <v>11</v>
      </c>
    </row>
    <row r="10" spans="1:44" ht="24" customHeight="1">
      <c r="A10" s="5">
        <v>6</v>
      </c>
      <c r="B10" s="32" t="s">
        <v>30</v>
      </c>
      <c r="C10" s="39" t="s">
        <v>28</v>
      </c>
      <c r="D10" s="59">
        <f t="shared" si="0"/>
        <v>1882</v>
      </c>
      <c r="E10" s="10">
        <f t="shared" si="1"/>
        <v>950.5050505050506</v>
      </c>
      <c r="F10" s="10" t="str">
        <f t="shared" si="2"/>
        <v>II.</v>
      </c>
      <c r="G10" s="2">
        <f t="shared" si="3"/>
        <v>17.073333333333334</v>
      </c>
      <c r="H10" s="34">
        <v>5</v>
      </c>
      <c r="I10" s="35">
        <v>15</v>
      </c>
      <c r="J10" s="35">
        <v>1</v>
      </c>
      <c r="K10" s="36">
        <f t="shared" si="4"/>
        <v>285</v>
      </c>
      <c r="L10" s="34">
        <v>5</v>
      </c>
      <c r="M10" s="35">
        <v>0</v>
      </c>
      <c r="N10" s="35">
        <v>1</v>
      </c>
      <c r="O10" s="36">
        <f t="shared" si="5"/>
        <v>330</v>
      </c>
      <c r="P10" s="52">
        <f t="shared" si="6"/>
        <v>615</v>
      </c>
      <c r="Q10" s="34">
        <v>4</v>
      </c>
      <c r="R10" s="35">
        <v>57</v>
      </c>
      <c r="S10" s="35">
        <v>12</v>
      </c>
      <c r="T10" s="36">
        <f t="shared" si="7"/>
        <v>305</v>
      </c>
      <c r="U10" s="34">
        <v>4</v>
      </c>
      <c r="V10" s="35">
        <v>54</v>
      </c>
      <c r="W10" s="35">
        <v>7</v>
      </c>
      <c r="X10" s="36">
        <f t="shared" si="8"/>
        <v>312</v>
      </c>
      <c r="Y10" s="53">
        <f t="shared" si="9"/>
        <v>617</v>
      </c>
      <c r="Z10" s="34">
        <v>4</v>
      </c>
      <c r="AA10" s="35">
        <v>54</v>
      </c>
      <c r="AB10" s="35">
        <v>5</v>
      </c>
      <c r="AC10" s="36">
        <f t="shared" si="10"/>
        <v>316</v>
      </c>
      <c r="AD10" s="34">
        <v>4</v>
      </c>
      <c r="AE10" s="35">
        <v>55</v>
      </c>
      <c r="AF10" s="35">
        <v>0</v>
      </c>
      <c r="AG10" s="36">
        <f t="shared" si="11"/>
        <v>295</v>
      </c>
      <c r="AH10" s="53">
        <f t="shared" si="12"/>
        <v>611</v>
      </c>
      <c r="AI10" s="34">
        <v>5</v>
      </c>
      <c r="AJ10" s="35">
        <v>0</v>
      </c>
      <c r="AK10" s="35">
        <v>4</v>
      </c>
      <c r="AL10" s="37">
        <f t="shared" si="13"/>
        <v>324</v>
      </c>
      <c r="AM10" s="34">
        <v>4</v>
      </c>
      <c r="AN10" s="35">
        <v>58</v>
      </c>
      <c r="AO10" s="35">
        <v>2</v>
      </c>
      <c r="AP10" s="36">
        <f t="shared" si="14"/>
        <v>326</v>
      </c>
      <c r="AQ10" s="52">
        <f t="shared" si="15"/>
        <v>650</v>
      </c>
      <c r="AR10" s="78">
        <v>10</v>
      </c>
    </row>
    <row r="11" spans="1:44" ht="24" customHeight="1">
      <c r="A11" s="5">
        <v>7</v>
      </c>
      <c r="B11" s="32" t="s">
        <v>29</v>
      </c>
      <c r="C11" s="70" t="s">
        <v>21</v>
      </c>
      <c r="D11" s="59">
        <f t="shared" si="0"/>
        <v>1875</v>
      </c>
      <c r="E11" s="10">
        <f t="shared" si="1"/>
        <v>946.969696969697</v>
      </c>
      <c r="F11" s="10" t="str">
        <f t="shared" si="2"/>
        <v>II.</v>
      </c>
      <c r="G11" s="2">
        <f t="shared" si="3"/>
        <v>16.05</v>
      </c>
      <c r="H11" s="34">
        <v>4</v>
      </c>
      <c r="I11" s="35">
        <v>49</v>
      </c>
      <c r="J11" s="35">
        <v>10</v>
      </c>
      <c r="K11" s="36">
        <f t="shared" si="4"/>
        <v>301</v>
      </c>
      <c r="L11" s="34">
        <v>4</v>
      </c>
      <c r="M11" s="35">
        <v>55</v>
      </c>
      <c r="N11" s="35">
        <v>0</v>
      </c>
      <c r="O11" s="36">
        <f t="shared" si="5"/>
        <v>295</v>
      </c>
      <c r="P11" s="52">
        <f t="shared" si="6"/>
        <v>596</v>
      </c>
      <c r="Q11" s="34">
        <v>4</v>
      </c>
      <c r="R11" s="35">
        <v>51</v>
      </c>
      <c r="S11" s="35">
        <v>3</v>
      </c>
      <c r="T11" s="36">
        <f t="shared" si="7"/>
        <v>317</v>
      </c>
      <c r="U11" s="34">
        <v>4</v>
      </c>
      <c r="V11" s="35">
        <v>56</v>
      </c>
      <c r="W11" s="35">
        <v>4</v>
      </c>
      <c r="X11" s="36">
        <f t="shared" si="8"/>
        <v>320</v>
      </c>
      <c r="Y11" s="53">
        <f t="shared" si="9"/>
        <v>637</v>
      </c>
      <c r="Z11" s="34">
        <v>4</v>
      </c>
      <c r="AA11" s="35">
        <v>57</v>
      </c>
      <c r="AB11" s="35">
        <v>5</v>
      </c>
      <c r="AC11" s="36">
        <f t="shared" si="10"/>
        <v>319</v>
      </c>
      <c r="AD11" s="34">
        <v>4</v>
      </c>
      <c r="AE11" s="35">
        <v>52</v>
      </c>
      <c r="AF11" s="35">
        <v>7</v>
      </c>
      <c r="AG11" s="36">
        <f t="shared" si="11"/>
        <v>310</v>
      </c>
      <c r="AH11" s="53">
        <f t="shared" si="12"/>
        <v>629</v>
      </c>
      <c r="AI11" s="34">
        <v>4</v>
      </c>
      <c r="AJ11" s="35">
        <v>54</v>
      </c>
      <c r="AK11" s="35">
        <v>4</v>
      </c>
      <c r="AL11" s="37">
        <f t="shared" si="13"/>
        <v>318</v>
      </c>
      <c r="AM11" s="34">
        <v>4</v>
      </c>
      <c r="AN11" s="35">
        <v>23</v>
      </c>
      <c r="AO11" s="35">
        <v>2</v>
      </c>
      <c r="AP11" s="36">
        <f t="shared" si="14"/>
        <v>291</v>
      </c>
      <c r="AQ11" s="52">
        <f t="shared" si="15"/>
        <v>609</v>
      </c>
      <c r="AR11" s="78">
        <v>9</v>
      </c>
    </row>
    <row r="12" spans="1:44" ht="24" customHeight="1" thickBot="1">
      <c r="A12" s="45">
        <v>8</v>
      </c>
      <c r="B12" s="48" t="s">
        <v>24</v>
      </c>
      <c r="C12" s="40" t="s">
        <v>28</v>
      </c>
      <c r="D12" s="60">
        <f t="shared" si="0"/>
        <v>1867</v>
      </c>
      <c r="E12" s="8">
        <f t="shared" si="1"/>
        <v>942.929292929293</v>
      </c>
      <c r="F12" s="8" t="str">
        <f t="shared" si="2"/>
        <v>II.</v>
      </c>
      <c r="G12" s="3">
        <f t="shared" si="3"/>
        <v>15.023333333333333</v>
      </c>
      <c r="H12" s="41">
        <v>4</v>
      </c>
      <c r="I12" s="42">
        <v>54</v>
      </c>
      <c r="J12" s="42">
        <v>0</v>
      </c>
      <c r="K12" s="43">
        <f t="shared" si="4"/>
        <v>294</v>
      </c>
      <c r="L12" s="41">
        <v>4</v>
      </c>
      <c r="M12" s="42">
        <v>55</v>
      </c>
      <c r="N12" s="42">
        <v>8</v>
      </c>
      <c r="O12" s="43">
        <f t="shared" si="5"/>
        <v>311</v>
      </c>
      <c r="P12" s="61">
        <f t="shared" si="6"/>
        <v>605</v>
      </c>
      <c r="Q12" s="41">
        <v>4</v>
      </c>
      <c r="R12" s="42">
        <v>53</v>
      </c>
      <c r="S12" s="42">
        <v>4</v>
      </c>
      <c r="T12" s="43">
        <f t="shared" si="7"/>
        <v>317</v>
      </c>
      <c r="U12" s="41">
        <v>5</v>
      </c>
      <c r="V12" s="42">
        <v>1</v>
      </c>
      <c r="W12" s="42">
        <v>5</v>
      </c>
      <c r="X12" s="43">
        <f t="shared" si="8"/>
        <v>319</v>
      </c>
      <c r="Y12" s="62">
        <f t="shared" si="9"/>
        <v>636</v>
      </c>
      <c r="Z12" s="41">
        <v>4</v>
      </c>
      <c r="AA12" s="42">
        <v>39</v>
      </c>
      <c r="AB12" s="42">
        <v>15</v>
      </c>
      <c r="AC12" s="43">
        <f t="shared" si="10"/>
        <v>281</v>
      </c>
      <c r="AD12" s="41">
        <v>4</v>
      </c>
      <c r="AE12" s="42">
        <v>41</v>
      </c>
      <c r="AF12" s="42">
        <v>3</v>
      </c>
      <c r="AG12" s="43">
        <f t="shared" si="11"/>
        <v>307</v>
      </c>
      <c r="AH12" s="62">
        <f t="shared" si="12"/>
        <v>588</v>
      </c>
      <c r="AI12" s="41">
        <v>5</v>
      </c>
      <c r="AJ12" s="42">
        <v>0</v>
      </c>
      <c r="AK12" s="42">
        <v>12</v>
      </c>
      <c r="AL12" s="44">
        <f t="shared" si="13"/>
        <v>308</v>
      </c>
      <c r="AM12" s="41">
        <v>4</v>
      </c>
      <c r="AN12" s="42">
        <v>48</v>
      </c>
      <c r="AO12" s="42">
        <v>1</v>
      </c>
      <c r="AP12" s="43">
        <f t="shared" si="14"/>
        <v>318</v>
      </c>
      <c r="AQ12" s="61">
        <f t="shared" si="15"/>
        <v>626</v>
      </c>
      <c r="AR12" s="78">
        <v>8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.1968503937007874" right="0.1968503937007874" top="1.5748031496062993" bottom="0.3937007874015748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A.O.Smith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Rusznák Miklós</dc:creator>
  <cp:keywords/>
  <dc:description/>
  <cp:lastModifiedBy>Rusznák Miklós</cp:lastModifiedBy>
  <cp:lastPrinted>2005-09-12T14:56:38Z</cp:lastPrinted>
  <dcterms:created xsi:type="dcterms:W3CDTF">2001-09-05T10:21:08Z</dcterms:created>
  <dcterms:modified xsi:type="dcterms:W3CDTF">2005-09-10T12:01:48Z</dcterms:modified>
  <cp:category/>
  <cp:version/>
  <cp:contentType/>
  <cp:contentStatus/>
</cp:coreProperties>
</file>